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" l="1"/>
  <c r="D71" i="1" l="1"/>
  <c r="D61" i="1"/>
  <c r="D58" i="1"/>
  <c r="D56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72" i="1" s="1"/>
</calcChain>
</file>

<file path=xl/sharedStrings.xml><?xml version="1.0" encoding="utf-8"?>
<sst xmlns="http://schemas.openxmlformats.org/spreadsheetml/2006/main" count="195" uniqueCount="105">
  <si>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</si>
  <si>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</si>
  <si>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</si>
  <si>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</si>
  <si>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</si>
  <si>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</si>
  <si>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</si>
  <si>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</si>
  <si>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XVI. GIMNAZIJA_x000D_
Križanićeva 4 a_x000D_
Zagreb_x000D_
Tel: 4611-516   Fax: /_x000D_
OIB: 66308266046_x000D_
Mail: racunovodstvo@xvi.hr_x000D_
IBAN: HR5223400091100036232</t>
  </si>
  <si>
    <t xml:space="preserve">Odgovorna Osoba: Jadranka Tukša, prof._x000D_
     </t>
  </si>
  <si>
    <t>Isplata Sredstava Za Razdoblje: 01.07.2026 Do 31.07.2026</t>
  </si>
  <si>
    <t>R-GLOBAL d.o.o.</t>
  </si>
  <si>
    <t>93152082975</t>
  </si>
  <si>
    <t>ZAGREB</t>
  </si>
  <si>
    <t>ZAKUPNINE I NAJAMNINE</t>
  </si>
  <si>
    <t>XVI. GIMNAZIJA</t>
  </si>
  <si>
    <t>Ukupno:</t>
  </si>
  <si>
    <t>CYBER _ FOLKS</t>
  </si>
  <si>
    <t>89338385732</t>
  </si>
  <si>
    <t>ĐURĐEVAC</t>
  </si>
  <si>
    <t>RAČUNALNE USLUGE</t>
  </si>
  <si>
    <t>HRVATSKA POŠTA d.d.</t>
  </si>
  <si>
    <t>87311810356</t>
  </si>
  <si>
    <t>Velika Gorica</t>
  </si>
  <si>
    <t>USLUGE TELEFONA, POŠTE</t>
  </si>
  <si>
    <t>FINA</t>
  </si>
  <si>
    <t>85821130368</t>
  </si>
  <si>
    <t>Nema Konta Na Odabranoj Razini</t>
  </si>
  <si>
    <t>ZET d.o.o.</t>
  </si>
  <si>
    <t>82031999604</t>
  </si>
  <si>
    <t>NAKNADE ZA PRIJEVOZ RADNIKA</t>
  </si>
  <si>
    <t>HRVATSKI TELEKOM d.d.</t>
  </si>
  <si>
    <t>81793146560</t>
  </si>
  <si>
    <t>Zagreb</t>
  </si>
  <si>
    <t>DOM INTERIJERI, obrt za građevinarstvo</t>
  </si>
  <si>
    <t>75616257369</t>
  </si>
  <si>
    <t>10000 Zagreb</t>
  </si>
  <si>
    <t>USLUGE TEKUĆEG I INVESTICIJSKOG ODRŽAVANJA</t>
  </si>
  <si>
    <t>IBS TECH d.o.o.</t>
  </si>
  <si>
    <t>75037095052</t>
  </si>
  <si>
    <t>UREDSKI MATERIJAL I OSTALI MATERIJALNI RASHODI</t>
  </si>
  <si>
    <t>OPTIMUS LAB d.o.o.</t>
  </si>
  <si>
    <t>71981294715</t>
  </si>
  <si>
    <t>Čakovec</t>
  </si>
  <si>
    <t>BAUHAUS-ZAGREB, komanditno društvo za trgovinu i usluge</t>
  </si>
  <si>
    <t>71642207963</t>
  </si>
  <si>
    <t>10090 Zagreb</t>
  </si>
  <si>
    <t>OSTALI NESPOMENUTI RASHODI</t>
  </si>
  <si>
    <t>TELEMACH HRVATSKA d.o.o.</t>
  </si>
  <si>
    <t>70133616033</t>
  </si>
  <si>
    <t xml:space="preserve">ZAGREB </t>
  </si>
  <si>
    <t>NARODNE NOVINE d.d.</t>
  </si>
  <si>
    <t>64546066176</t>
  </si>
  <si>
    <t>10020 ZAGREB</t>
  </si>
  <si>
    <t>WIENER OSIGURANJE VIG d.d.</t>
  </si>
  <si>
    <t>52848403362</t>
  </si>
  <si>
    <t>10000 ZAGREB</t>
  </si>
  <si>
    <t>PREMIJE OSIGURANJA</t>
  </si>
  <si>
    <t>ZNAMEN</t>
  </si>
  <si>
    <t>46756708256</t>
  </si>
  <si>
    <t xml:space="preserve">Zagreb                                            </t>
  </si>
  <si>
    <t>ČISTA VODA d.o.o.</t>
  </si>
  <si>
    <t>42375187043</t>
  </si>
  <si>
    <t>FOKUS INFOPROJEKT d.o.o.</t>
  </si>
  <si>
    <t>37439642333</t>
  </si>
  <si>
    <t>SISAK</t>
  </si>
  <si>
    <t>PLIN vl. Robert i Stjepan Crneković</t>
  </si>
  <si>
    <t>35678403855</t>
  </si>
  <si>
    <t>LARKIN d.o.o.</t>
  </si>
  <si>
    <t>26474481273</t>
  </si>
  <si>
    <t>INTELEKTUALNE I OSOBNE USLUGE</t>
  </si>
  <si>
    <t>KLASIČNA GIMNAZIJA</t>
  </si>
  <si>
    <t>14848609512</t>
  </si>
  <si>
    <t>AKD-ZAŠTITA d.o.o.</t>
  </si>
  <si>
    <t>09253797076</t>
  </si>
  <si>
    <t>OSTALE USLUGE</t>
  </si>
  <si>
    <t>NET-MAG vl. Hrvoje Križ</t>
  </si>
  <si>
    <t>09012552972</t>
  </si>
  <si>
    <t>UTIRUŠ</t>
  </si>
  <si>
    <t>08262555699</t>
  </si>
  <si>
    <t>21220 Trogir</t>
  </si>
  <si>
    <t>ČLANARINE</t>
  </si>
  <si>
    <t>E.S.K.</t>
  </si>
  <si>
    <t>06135698286</t>
  </si>
  <si>
    <t>05944739197</t>
  </si>
  <si>
    <t>POTRAŽIVANJA OD ZAPOSLENIH</t>
  </si>
  <si>
    <t>PRIVREDNA BANKA ZAGREB d.d.</t>
  </si>
  <si>
    <t>02535697732</t>
  </si>
  <si>
    <t>BANKARSKE USLUGE I USLUGE PLATNOG PROMETA</t>
  </si>
  <si>
    <t>STUDENAC DOO</t>
  </si>
  <si>
    <t>02023029348</t>
  </si>
  <si>
    <t>REPREZENTACIJA</t>
  </si>
  <si>
    <t>DOM ZDRAVLJA ZAGREB-CENTAR</t>
  </si>
  <si>
    <t>00053084642</t>
  </si>
  <si>
    <t>ZDRAVSTVENE  USLUGE</t>
  </si>
  <si>
    <t>OBVEZE ZA ZATEZNE KAMATE</t>
  </si>
  <si>
    <t>PLAĆE ZA REDOVAN RAD</t>
  </si>
  <si>
    <t>OSTALI RASHODI ZA ZAPOSLENE</t>
  </si>
  <si>
    <t>OBVEZE ZA BOLOVANJA IZNAD 42 DANA</t>
  </si>
  <si>
    <t>DOPRINOSI ZA ZDRAVSTVENO OSIGURANJE</t>
  </si>
  <si>
    <t>OSTALE OBVEZE ZA ZAPOSLENE (NAGRADE, DAROVI, OTPREMNINE,POMOĆI)-bruto</t>
  </si>
  <si>
    <t>SLUŽBENA PUTOVANJA</t>
  </si>
  <si>
    <t>PRISTOJBE I NAKNADE</t>
  </si>
  <si>
    <t>Sveukupno:</t>
  </si>
  <si>
    <t xml:space="preserve">M. 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</si>
</sst>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8"/>
  <sheetViews>
    <sheetView tabSelected="1" topLeftCell="A34" zoomScaleNormal="100" workbookViewId="0">
      <selection activeCell="D57" sqref="D5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461.81</v>
      </c>
      <c r="E7" s="10">
        <v>3235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461.81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164.85</v>
      </c>
      <c r="E9" s="10">
        <v>3238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164.85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16.11</v>
      </c>
      <c r="E11" s="10">
        <v>3231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16.11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13</v>
      </c>
      <c r="D13" s="18">
        <v>1.66</v>
      </c>
      <c r="E13" s="10">
        <v>3432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1.66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13</v>
      </c>
      <c r="D15" s="18">
        <v>659.61</v>
      </c>
      <c r="E15" s="10">
        <v>3212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659.61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11.61</v>
      </c>
      <c r="E17" s="10">
        <v>3231</v>
      </c>
      <c r="F17" s="9" t="s">
        <v>24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11.61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2132.5</v>
      </c>
      <c r="E19" s="10">
        <v>3232</v>
      </c>
      <c r="F19" s="9" t="s">
        <v>37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2132.5</v>
      </c>
      <c r="E20" s="24"/>
      <c r="F20" s="26"/>
      <c r="G20" s="27"/>
    </row>
    <row r="21" spans="1:7" x14ac:dyDescent="0.25">
      <c r="A21" s="9" t="s">
        <v>38</v>
      </c>
      <c r="B21" s="14" t="s">
        <v>39</v>
      </c>
      <c r="C21" s="10" t="s">
        <v>33</v>
      </c>
      <c r="D21" s="18">
        <v>36.93</v>
      </c>
      <c r="E21" s="10">
        <v>3221</v>
      </c>
      <c r="F21" s="9" t="s">
        <v>40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36.93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195</v>
      </c>
      <c r="E23" s="10">
        <v>3238</v>
      </c>
      <c r="F23" s="9" t="s">
        <v>20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195</v>
      </c>
      <c r="E24" s="24"/>
      <c r="F24" s="26"/>
      <c r="G24" s="27"/>
    </row>
    <row r="25" spans="1:7" x14ac:dyDescent="0.25">
      <c r="A25" s="9" t="s">
        <v>44</v>
      </c>
      <c r="B25" s="14" t="s">
        <v>45</v>
      </c>
      <c r="C25" s="10" t="s">
        <v>46</v>
      </c>
      <c r="D25" s="18">
        <v>49.65</v>
      </c>
      <c r="E25" s="10">
        <v>3299</v>
      </c>
      <c r="F25" s="9" t="s">
        <v>47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49.65</v>
      </c>
      <c r="E26" s="24"/>
      <c r="F26" s="26"/>
      <c r="G26" s="27"/>
    </row>
    <row r="27" spans="1:7" x14ac:dyDescent="0.25">
      <c r="A27" s="9" t="s">
        <v>48</v>
      </c>
      <c r="B27" s="14" t="s">
        <v>49</v>
      </c>
      <c r="C27" s="10" t="s">
        <v>50</v>
      </c>
      <c r="D27" s="18">
        <v>38.29</v>
      </c>
      <c r="E27" s="10">
        <v>3231</v>
      </c>
      <c r="F27" s="9" t="s">
        <v>24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38.29</v>
      </c>
      <c r="E28" s="24"/>
      <c r="F28" s="26"/>
      <c r="G28" s="27"/>
    </row>
    <row r="29" spans="1:7" x14ac:dyDescent="0.25">
      <c r="A29" s="9" t="s">
        <v>51</v>
      </c>
      <c r="B29" s="14" t="s">
        <v>52</v>
      </c>
      <c r="C29" s="10" t="s">
        <v>53</v>
      </c>
      <c r="D29" s="18">
        <v>16.399999999999999</v>
      </c>
      <c r="E29" s="10">
        <v>3221</v>
      </c>
      <c r="F29" s="9" t="s">
        <v>40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16.399999999999999</v>
      </c>
      <c r="E30" s="24"/>
      <c r="F30" s="26"/>
      <c r="G30" s="27"/>
    </row>
    <row r="31" spans="1:7" x14ac:dyDescent="0.25">
      <c r="A31" s="9" t="s">
        <v>54</v>
      </c>
      <c r="B31" s="14" t="s">
        <v>55</v>
      </c>
      <c r="C31" s="10" t="s">
        <v>56</v>
      </c>
      <c r="D31" s="18">
        <v>234.62</v>
      </c>
      <c r="E31" s="10">
        <v>3292</v>
      </c>
      <c r="F31" s="9" t="s">
        <v>57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234.62</v>
      </c>
      <c r="E32" s="24"/>
      <c r="F32" s="26"/>
      <c r="G32" s="27"/>
    </row>
    <row r="33" spans="1:7" x14ac:dyDescent="0.25">
      <c r="A33" s="9" t="s">
        <v>58</v>
      </c>
      <c r="B33" s="14" t="s">
        <v>59</v>
      </c>
      <c r="C33" s="10" t="s">
        <v>60</v>
      </c>
      <c r="D33" s="18">
        <v>85.05</v>
      </c>
      <c r="E33" s="10">
        <v>3221</v>
      </c>
      <c r="F33" s="9" t="s">
        <v>40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85.05</v>
      </c>
      <c r="E34" s="24"/>
      <c r="F34" s="26"/>
      <c r="G34" s="27"/>
    </row>
    <row r="35" spans="1:7" x14ac:dyDescent="0.25">
      <c r="A35" s="9" t="s">
        <v>61</v>
      </c>
      <c r="B35" s="14" t="s">
        <v>62</v>
      </c>
      <c r="C35" s="10" t="s">
        <v>33</v>
      </c>
      <c r="D35" s="18">
        <v>34.19</v>
      </c>
      <c r="E35" s="10">
        <v>3235</v>
      </c>
      <c r="F35" s="9" t="s">
        <v>14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34.19</v>
      </c>
      <c r="E36" s="24"/>
      <c r="F36" s="26"/>
      <c r="G36" s="27"/>
    </row>
    <row r="37" spans="1:7" x14ac:dyDescent="0.25">
      <c r="A37" s="9" t="s">
        <v>63</v>
      </c>
      <c r="B37" s="14" t="s">
        <v>64</v>
      </c>
      <c r="C37" s="10" t="s">
        <v>65</v>
      </c>
      <c r="D37" s="18">
        <v>50</v>
      </c>
      <c r="E37" s="10">
        <v>3238</v>
      </c>
      <c r="F37" s="9" t="s">
        <v>20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50</v>
      </c>
      <c r="E38" s="24"/>
      <c r="F38" s="26"/>
      <c r="G38" s="27"/>
    </row>
    <row r="39" spans="1:7" x14ac:dyDescent="0.25">
      <c r="A39" s="9" t="s">
        <v>66</v>
      </c>
      <c r="B39" s="14" t="s">
        <v>67</v>
      </c>
      <c r="C39" s="10" t="s">
        <v>33</v>
      </c>
      <c r="D39" s="18">
        <v>21.6</v>
      </c>
      <c r="E39" s="10">
        <v>3299</v>
      </c>
      <c r="F39" s="9" t="s">
        <v>47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21.6</v>
      </c>
      <c r="E40" s="24"/>
      <c r="F40" s="26"/>
      <c r="G40" s="27"/>
    </row>
    <row r="41" spans="1:7" x14ac:dyDescent="0.25">
      <c r="A41" s="9" t="s">
        <v>68</v>
      </c>
      <c r="B41" s="14" t="s">
        <v>69</v>
      </c>
      <c r="C41" s="10" t="s">
        <v>33</v>
      </c>
      <c r="D41" s="18">
        <v>825</v>
      </c>
      <c r="E41" s="10">
        <v>3237</v>
      </c>
      <c r="F41" s="9" t="s">
        <v>70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825</v>
      </c>
      <c r="E42" s="24"/>
      <c r="F42" s="26"/>
      <c r="G42" s="27"/>
    </row>
    <row r="43" spans="1:7" x14ac:dyDescent="0.25">
      <c r="A43" s="9" t="s">
        <v>71</v>
      </c>
      <c r="B43" s="14" t="s">
        <v>72</v>
      </c>
      <c r="C43" s="10" t="s">
        <v>33</v>
      </c>
      <c r="D43" s="18">
        <v>414</v>
      </c>
      <c r="E43" s="10">
        <v>3232</v>
      </c>
      <c r="F43" s="9" t="s">
        <v>37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414</v>
      </c>
      <c r="E44" s="24"/>
      <c r="F44" s="26"/>
      <c r="G44" s="27"/>
    </row>
    <row r="45" spans="1:7" x14ac:dyDescent="0.25">
      <c r="A45" s="9" t="s">
        <v>73</v>
      </c>
      <c r="B45" s="14" t="s">
        <v>74</v>
      </c>
      <c r="C45" s="10" t="s">
        <v>33</v>
      </c>
      <c r="D45" s="18">
        <v>55</v>
      </c>
      <c r="E45" s="10">
        <v>3239</v>
      </c>
      <c r="F45" s="9" t="s">
        <v>75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55</v>
      </c>
      <c r="E46" s="24"/>
      <c r="F46" s="26"/>
      <c r="G46" s="27"/>
    </row>
    <row r="47" spans="1:7" x14ac:dyDescent="0.25">
      <c r="A47" s="9" t="s">
        <v>76</v>
      </c>
      <c r="B47" s="14" t="s">
        <v>77</v>
      </c>
      <c r="C47" s="10" t="s">
        <v>33</v>
      </c>
      <c r="D47" s="18">
        <v>80</v>
      </c>
      <c r="E47" s="10">
        <v>3238</v>
      </c>
      <c r="F47" s="9" t="s">
        <v>20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80</v>
      </c>
      <c r="E48" s="24"/>
      <c r="F48" s="26"/>
      <c r="G48" s="27"/>
    </row>
    <row r="49" spans="1:7" x14ac:dyDescent="0.25">
      <c r="A49" s="9" t="s">
        <v>78</v>
      </c>
      <c r="B49" s="14" t="s">
        <v>79</v>
      </c>
      <c r="C49" s="10" t="s">
        <v>80</v>
      </c>
      <c r="D49" s="18">
        <v>50</v>
      </c>
      <c r="E49" s="10">
        <v>3294</v>
      </c>
      <c r="F49" s="9" t="s">
        <v>81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50</v>
      </c>
      <c r="E50" s="24"/>
      <c r="F50" s="26"/>
      <c r="G50" s="27"/>
    </row>
    <row r="51" spans="1:7" x14ac:dyDescent="0.25">
      <c r="A51" s="9" t="s">
        <v>82</v>
      </c>
      <c r="B51" s="14" t="s">
        <v>83</v>
      </c>
      <c r="C51" s="10" t="s">
        <v>33</v>
      </c>
      <c r="D51" s="18">
        <v>1350</v>
      </c>
      <c r="E51" s="10">
        <v>3239</v>
      </c>
      <c r="F51" s="9" t="s">
        <v>75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1350</v>
      </c>
      <c r="E52" s="24"/>
      <c r="F52" s="26"/>
      <c r="G52" s="27"/>
    </row>
    <row r="53" spans="1:7" x14ac:dyDescent="0.25">
      <c r="A53" s="9" t="s">
        <v>104</v>
      </c>
      <c r="B53" s="14" t="s">
        <v>84</v>
      </c>
      <c r="C53" s="10" t="s">
        <v>13</v>
      </c>
      <c r="D53" s="18">
        <v>220</v>
      </c>
      <c r="E53" s="10">
        <v>1231</v>
      </c>
      <c r="F53" s="9" t="s">
        <v>85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220</v>
      </c>
      <c r="E54" s="24"/>
      <c r="F54" s="26"/>
      <c r="G54" s="27"/>
    </row>
    <row r="55" spans="1:7" x14ac:dyDescent="0.25">
      <c r="A55" s="9" t="s">
        <v>86</v>
      </c>
      <c r="B55" s="14" t="s">
        <v>87</v>
      </c>
      <c r="C55" s="10" t="s">
        <v>13</v>
      </c>
      <c r="D55" s="18">
        <v>133.56</v>
      </c>
      <c r="E55" s="10">
        <v>3431</v>
      </c>
      <c r="F55" s="9" t="s">
        <v>88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133.56</v>
      </c>
      <c r="E56" s="24"/>
      <c r="F56" s="26"/>
      <c r="G56" s="27"/>
    </row>
    <row r="57" spans="1:7" x14ac:dyDescent="0.25">
      <c r="A57" s="9" t="s">
        <v>89</v>
      </c>
      <c r="B57" s="14" t="s">
        <v>90</v>
      </c>
      <c r="C57" s="10" t="s">
        <v>13</v>
      </c>
      <c r="D57" s="18">
        <v>24.78</v>
      </c>
      <c r="E57" s="10">
        <v>3293</v>
      </c>
      <c r="F57" s="9" t="s">
        <v>91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24.78</v>
      </c>
      <c r="E58" s="24"/>
      <c r="F58" s="26"/>
      <c r="G58" s="27"/>
    </row>
    <row r="59" spans="1:7" x14ac:dyDescent="0.25">
      <c r="A59" s="9" t="s">
        <v>92</v>
      </c>
      <c r="B59" s="14" t="s">
        <v>93</v>
      </c>
      <c r="C59" s="10" t="s">
        <v>33</v>
      </c>
      <c r="D59" s="18">
        <v>2114</v>
      </c>
      <c r="E59" s="10">
        <v>3236</v>
      </c>
      <c r="F59" s="9" t="s">
        <v>94</v>
      </c>
      <c r="G59" s="28" t="s">
        <v>15</v>
      </c>
    </row>
    <row r="60" spans="1:7" x14ac:dyDescent="0.25">
      <c r="A60" s="9"/>
      <c r="B60" s="14"/>
      <c r="C60" s="10"/>
      <c r="D60" s="18">
        <v>5.97</v>
      </c>
      <c r="E60" s="10">
        <v>3433</v>
      </c>
      <c r="F60" s="9" t="s">
        <v>95</v>
      </c>
      <c r="G60" s="29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SUM(D59:D60)</f>
        <v>2119.9699999999998</v>
      </c>
      <c r="E61" s="24"/>
      <c r="F61" s="26"/>
      <c r="G61" s="27"/>
    </row>
    <row r="62" spans="1:7" x14ac:dyDescent="0.25">
      <c r="A62" s="9"/>
      <c r="B62" s="14"/>
      <c r="C62" s="10"/>
      <c r="D62" s="18">
        <v>141624.46</v>
      </c>
      <c r="E62" s="10">
        <v>3111</v>
      </c>
      <c r="F62" s="9" t="s">
        <v>96</v>
      </c>
      <c r="G62" s="29" t="s">
        <v>15</v>
      </c>
    </row>
    <row r="63" spans="1:7" x14ac:dyDescent="0.25">
      <c r="A63" s="9"/>
      <c r="B63" s="14"/>
      <c r="C63" s="10"/>
      <c r="D63" s="18">
        <v>2700</v>
      </c>
      <c r="E63" s="10">
        <v>3121</v>
      </c>
      <c r="F63" s="9" t="s">
        <v>97</v>
      </c>
      <c r="G63" s="29" t="s">
        <v>15</v>
      </c>
    </row>
    <row r="64" spans="1:7" x14ac:dyDescent="0.25">
      <c r="A64" s="9"/>
      <c r="B64" s="14"/>
      <c r="C64" s="10"/>
      <c r="D64" s="18">
        <v>1025.6300000000001</v>
      </c>
      <c r="E64" s="10">
        <v>3122</v>
      </c>
      <c r="F64" s="9" t="s">
        <v>98</v>
      </c>
      <c r="G64" s="29" t="s">
        <v>15</v>
      </c>
    </row>
    <row r="65" spans="1:7" x14ac:dyDescent="0.25">
      <c r="A65" s="9"/>
      <c r="B65" s="14"/>
      <c r="C65" s="10"/>
      <c r="D65" s="18">
        <v>23368.02</v>
      </c>
      <c r="E65" s="10">
        <v>3132</v>
      </c>
      <c r="F65" s="9" t="s">
        <v>99</v>
      </c>
      <c r="G65" s="29" t="s">
        <v>15</v>
      </c>
    </row>
    <row r="66" spans="1:7" x14ac:dyDescent="0.25">
      <c r="A66" s="9"/>
      <c r="B66" s="14"/>
      <c r="C66" s="10"/>
      <c r="D66" s="18">
        <v>2700</v>
      </c>
      <c r="E66" s="10">
        <v>3171</v>
      </c>
      <c r="F66" s="9" t="s">
        <v>100</v>
      </c>
      <c r="G66" s="29" t="s">
        <v>15</v>
      </c>
    </row>
    <row r="67" spans="1:7" x14ac:dyDescent="0.25">
      <c r="A67" s="9"/>
      <c r="B67" s="14"/>
      <c r="C67" s="10"/>
      <c r="D67" s="18">
        <v>1110</v>
      </c>
      <c r="E67" s="10">
        <v>3211</v>
      </c>
      <c r="F67" s="9" t="s">
        <v>101</v>
      </c>
      <c r="G67" s="29" t="s">
        <v>15</v>
      </c>
    </row>
    <row r="68" spans="1:7" x14ac:dyDescent="0.25">
      <c r="A68" s="9"/>
      <c r="B68" s="14"/>
      <c r="C68" s="10"/>
      <c r="D68" s="18">
        <v>1763.12</v>
      </c>
      <c r="E68" s="10">
        <v>3212</v>
      </c>
      <c r="F68" s="9" t="s">
        <v>30</v>
      </c>
      <c r="G68" s="29" t="s">
        <v>15</v>
      </c>
    </row>
    <row r="69" spans="1:7" x14ac:dyDescent="0.25">
      <c r="A69" s="9"/>
      <c r="B69" s="14"/>
      <c r="C69" s="10"/>
      <c r="D69" s="18">
        <v>8.2100000000000009</v>
      </c>
      <c r="E69" s="10">
        <v>3293</v>
      </c>
      <c r="F69" s="9" t="s">
        <v>91</v>
      </c>
      <c r="G69" s="29" t="s">
        <v>15</v>
      </c>
    </row>
    <row r="70" spans="1:7" x14ac:dyDescent="0.25">
      <c r="A70" s="9"/>
      <c r="B70" s="14"/>
      <c r="C70" s="10"/>
      <c r="D70" s="18">
        <v>420</v>
      </c>
      <c r="E70" s="10">
        <v>3295</v>
      </c>
      <c r="F70" s="9" t="s">
        <v>102</v>
      </c>
      <c r="G70" s="29" t="s">
        <v>15</v>
      </c>
    </row>
    <row r="71" spans="1:7" ht="21" customHeight="1" thickBot="1" x14ac:dyDescent="0.3">
      <c r="A71" s="22" t="s">
        <v>16</v>
      </c>
      <c r="B71" s="23"/>
      <c r="C71" s="24"/>
      <c r="D71" s="25">
        <f>SUM(D62:D70)</f>
        <v>174719.43999999997</v>
      </c>
      <c r="E71" s="24"/>
      <c r="F71" s="26"/>
      <c r="G71" s="27"/>
    </row>
    <row r="72" spans="1:7" ht="15.75" thickBot="1" x14ac:dyDescent="0.3">
      <c r="A72" s="30" t="s">
        <v>103</v>
      </c>
      <c r="B72" s="31"/>
      <c r="C72" s="32"/>
      <c r="D72" s="33">
        <f>SUM(D8,D10,D12,D14,D16,D18,D20,D22,D24,D26,D28,D30,D32,D34,D36,D38,D40,D42,D44,D46,D48,D50,D52,D54,D56,D58,D61,D71)</f>
        <v>184201.62999999998</v>
      </c>
      <c r="E72" s="32"/>
      <c r="F72" s="34"/>
      <c r="G72" s="35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2026-10-16T14:15:28Z</dcterms:modified>
</cp:coreProperties>
</file>