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2" i="1"/>
  <c r="D10" i="1"/>
  <c r="D8" i="1"/>
  <c r="D101" i="1" l="1"/>
</calcChain>
</file>

<file path=xl/sharedStrings.xml><?xml version="1.0" encoding="utf-8"?>
<sst xmlns="http://schemas.openxmlformats.org/spreadsheetml/2006/main" count="277" uniqueCount="129">
  <si>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</si>
  <si>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</si>
  <si>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</si>
  <si>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</si>
  <si>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</si>
  <si>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</si>
  <si>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</si>
  <si>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</si>
  <si>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XVI. GIMNAZIJA_x000D_
Križanićeva 4 a_x000D_
Zagreb_x000D_
Tel: 4611-516   Fax: /_x000D_
OIB: 66308266046_x000D_
Mail: racunovodstvo@xvi.hr_x000D_
IBAN: HR5223400091100036232</t>
  </si>
  <si>
    <t xml:space="preserve">Odgovorna Osoba: Jadranka Tukša, prof._x000D_
     </t>
  </si>
  <si>
    <t>KERAKTIV d.o.o.</t>
  </si>
  <si>
    <t>98357106322</t>
  </si>
  <si>
    <t>Varaždin</t>
  </si>
  <si>
    <t>OSTALI NESPOMENUTI RASHODI</t>
  </si>
  <si>
    <t>XVI. GIMNAZIJA</t>
  </si>
  <si>
    <t>Ukupno:</t>
  </si>
  <si>
    <t>DM - DROGERIE MARKT</t>
  </si>
  <si>
    <t>94124811986</t>
  </si>
  <si>
    <t>10090 ZAGREB</t>
  </si>
  <si>
    <t>MATERIJAL I SIROVINE</t>
  </si>
  <si>
    <t>R-GLOBAL d.o.o.</t>
  </si>
  <si>
    <t>93152082975</t>
  </si>
  <si>
    <t>ZAGREB</t>
  </si>
  <si>
    <t>UREDSKI MATERIJAL I OSTALI MATERIJALNI RASHODI</t>
  </si>
  <si>
    <t>INTERNET MALL d.o.o.</t>
  </si>
  <si>
    <t>91380369083</t>
  </si>
  <si>
    <t>SITNI INVENTAR</t>
  </si>
  <si>
    <t>USLUGE TELEFONA, POŠTE</t>
  </si>
  <si>
    <t>HRVATSKA POŠTA d.d.</t>
  </si>
  <si>
    <t>87311810356</t>
  </si>
  <si>
    <t>Velika Gorica</t>
  </si>
  <si>
    <t>EUROADRIA</t>
  </si>
  <si>
    <t>84526969754</t>
  </si>
  <si>
    <t>ZET d.o.o.</t>
  </si>
  <si>
    <t>82031999604</t>
  </si>
  <si>
    <t>NAKNADE ZA PRIJEVOZ RADNIKA</t>
  </si>
  <si>
    <t>HRVATSKI TELEKOM d.d.</t>
  </si>
  <si>
    <t>81793146560</t>
  </si>
  <si>
    <t>Zagreb</t>
  </si>
  <si>
    <t>NAKLADA LJEVAK</t>
  </si>
  <si>
    <t>80364394364</t>
  </si>
  <si>
    <t>STRUČNO USAVRŠAVANJE ZAPOSLENIKA</t>
  </si>
  <si>
    <t>ELEKTROINSTALACIJE DRAGULJIĆ d.o.o.</t>
  </si>
  <si>
    <t>76496628398</t>
  </si>
  <si>
    <t>10370 Jalševec Nartski</t>
  </si>
  <si>
    <t>USLUGE TEKUĆEG I INVESTICIJSKOG ODRŽAVANJA</t>
  </si>
  <si>
    <t>IBS TECH d.o.o.</t>
  </si>
  <si>
    <t>75037095052</t>
  </si>
  <si>
    <t>OPTIMUS LAB d.o.o.</t>
  </si>
  <si>
    <t>71981294715</t>
  </si>
  <si>
    <t>Čakovec</t>
  </si>
  <si>
    <t>RAČUNALNE USLUGE</t>
  </si>
  <si>
    <t>TELEMACH HRVATSKA d.o.o.</t>
  </si>
  <si>
    <t>70133616033</t>
  </si>
  <si>
    <t xml:space="preserve">ZAGREB </t>
  </si>
  <si>
    <t>NARODNE NOVINE d.d.</t>
  </si>
  <si>
    <t>64546066176</t>
  </si>
  <si>
    <t>10020 ZAGREB</t>
  </si>
  <si>
    <t>MLINAR d.o.o.</t>
  </si>
  <si>
    <t>62296711978</t>
  </si>
  <si>
    <t>REPREZENTACIJA</t>
  </si>
  <si>
    <t>DUBROVNIK SUN  d.o.o.</t>
  </si>
  <si>
    <t>60174672203</t>
  </si>
  <si>
    <t>DUBROVNIK</t>
  </si>
  <si>
    <t>SLUŽBENA PUTOVANJA</t>
  </si>
  <si>
    <t>VIVAMED</t>
  </si>
  <si>
    <t>60173225942</t>
  </si>
  <si>
    <t>ZDRAVSTVENE  USLUGE</t>
  </si>
  <si>
    <t>HRVATSKI MUZEJ NAIVNE UMJETNOSTI</t>
  </si>
  <si>
    <t>57897955082</t>
  </si>
  <si>
    <t>SPAR HRVATSKA d.o.o.</t>
  </si>
  <si>
    <t>46108893754</t>
  </si>
  <si>
    <t>Lukvel d.o.o.</t>
  </si>
  <si>
    <t>42927423078</t>
  </si>
  <si>
    <t>10000 Zagreb</t>
  </si>
  <si>
    <t>Nema Konta Na Odabranoj Razini</t>
  </si>
  <si>
    <t>ČISTA VODA d.o.o.</t>
  </si>
  <si>
    <t>42375187043</t>
  </si>
  <si>
    <t>ZAKUPNINE I NAJAMNINE</t>
  </si>
  <si>
    <t>GRADSKA LJEKARNA ZAGREB</t>
  </si>
  <si>
    <t>37268254106</t>
  </si>
  <si>
    <t>EUROTISAK</t>
  </si>
  <si>
    <t>37213035768</t>
  </si>
  <si>
    <t>USLUGE PROMIDŽBE I INFORMIRANJA</t>
  </si>
  <si>
    <t>PLIN vl. Robert i Stjepan Crneković</t>
  </si>
  <si>
    <t>35678403855</t>
  </si>
  <si>
    <t>HELUKS</t>
  </si>
  <si>
    <t>31647783892</t>
  </si>
  <si>
    <t>OSTALE USLUGE</t>
  </si>
  <si>
    <t>ŠKOLSKE NOVINE</t>
  </si>
  <si>
    <t>24796394086</t>
  </si>
  <si>
    <t>NP USLUGE  OBRT ZA TELEKOMUNIKACIJE, NENAD POPOVIĆ</t>
  </si>
  <si>
    <t>19682581778</t>
  </si>
  <si>
    <t>44272 LEKENIK</t>
  </si>
  <si>
    <t>CANZONA</t>
  </si>
  <si>
    <t>18468150784</t>
  </si>
  <si>
    <t>NET-MAG vl. Hrvoje Križ</t>
  </si>
  <si>
    <t>09012552972</t>
  </si>
  <si>
    <t>MONDO TRAVEL</t>
  </si>
  <si>
    <t>03548466362</t>
  </si>
  <si>
    <t>PRIVREDNA BANKA ZAGREB d.d.</t>
  </si>
  <si>
    <t>02535697732</t>
  </si>
  <si>
    <t>BANKARSKE USLUGE I USLUGE PLATNOG PROMETA</t>
  </si>
  <si>
    <t>LUFTHANSA</t>
  </si>
  <si>
    <t>/</t>
  </si>
  <si>
    <t>KOELN</t>
  </si>
  <si>
    <t>RYANAIR</t>
  </si>
  <si>
    <t>-</t>
  </si>
  <si>
    <t>UDRUGA MLADIH KOPRIVNIČKIH MATEMATIČARA</t>
  </si>
  <si>
    <t>KOPRIVNICA</t>
  </si>
  <si>
    <t>Lindon ROOMS Bilbao</t>
  </si>
  <si>
    <t>Bilbao</t>
  </si>
  <si>
    <t>Europass Teacher Academy</t>
  </si>
  <si>
    <t>TRGOVINA KRK</t>
  </si>
  <si>
    <t>MALINSKA</t>
  </si>
  <si>
    <t>MARTA-PROM d.o.o. za usluge</t>
  </si>
  <si>
    <t>TEMU</t>
  </si>
  <si>
    <t>DUBLIN</t>
  </si>
  <si>
    <t>PLAĆE ZA REDOVAN RAD</t>
  </si>
  <si>
    <t>PLAĆE ZA PREKOVREMENI RAD</t>
  </si>
  <si>
    <t>OSTALI RASHODI ZA ZAPOSLENE</t>
  </si>
  <si>
    <t>DOPRINOSI ZA ZDRAVSTVENO OSIGURANJE</t>
  </si>
  <si>
    <t>INTELEKTUALNE I OSOBNE USLUGE</t>
  </si>
  <si>
    <t>PRISTOJBE I NAKNADE</t>
  </si>
  <si>
    <t>OBVEZE ZA ZATEZNE KAMATE</t>
  </si>
  <si>
    <t>Sveukupno:</t>
  </si>
  <si>
    <t>TROŠKOVI SUDSKIH POSTUPAKA</t>
  </si>
  <si>
    <t xml:space="preserve">POTRAŽIVANJA OD ZAPOSLENIH </t>
  </si>
  <si>
    <t>Isplata Sredstava Za Razdoblje: 01.02.2026 Do 28.02.2026.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</si>
</sst>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56"/>
  <sheetViews>
    <sheetView tabSelected="1" topLeftCell="A79" zoomScaleNormal="100" workbookViewId="0">
      <selection activeCell="F106" sqref="F10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128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161</v>
      </c>
      <c r="E7" s="10">
        <v>3299</v>
      </c>
      <c r="F7" s="9" t="s">
        <v>13</v>
      </c>
      <c r="G7" s="21" t="s">
        <v>14</v>
      </c>
    </row>
    <row r="8" spans="1:7" ht="19.5" customHeight="1" thickBot="1" x14ac:dyDescent="0.3">
      <c r="A8" s="22" t="s">
        <v>15</v>
      </c>
      <c r="B8" s="23"/>
      <c r="C8" s="24"/>
      <c r="D8" s="25">
        <f>SUM(D7:D7)</f>
        <v>161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4.8</v>
      </c>
      <c r="E9" s="10">
        <v>3222</v>
      </c>
      <c r="F9" s="9" t="s">
        <v>19</v>
      </c>
      <c r="G9" s="28" t="s">
        <v>14</v>
      </c>
    </row>
    <row r="10" spans="1:7" ht="17.25" customHeight="1" thickBot="1" x14ac:dyDescent="0.3">
      <c r="A10" s="22" t="s">
        <v>15</v>
      </c>
      <c r="B10" s="23"/>
      <c r="C10" s="24"/>
      <c r="D10" s="25">
        <f>SUM(D9:D9)</f>
        <v>4.8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52.01</v>
      </c>
      <c r="E11" s="10">
        <v>3221</v>
      </c>
      <c r="F11" s="9" t="s">
        <v>23</v>
      </c>
      <c r="G11" s="28" t="s">
        <v>14</v>
      </c>
    </row>
    <row r="12" spans="1:7" ht="19.5" customHeight="1" thickBot="1" x14ac:dyDescent="0.3">
      <c r="A12" s="22" t="s">
        <v>15</v>
      </c>
      <c r="B12" s="23"/>
      <c r="C12" s="24"/>
      <c r="D12" s="25">
        <f>SUM(D11:D11)</f>
        <v>52.01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22</v>
      </c>
      <c r="D13" s="18">
        <v>111.3</v>
      </c>
      <c r="E13" s="10">
        <v>3221</v>
      </c>
      <c r="F13" s="9" t="s">
        <v>23</v>
      </c>
      <c r="G13" s="28" t="s">
        <v>14</v>
      </c>
    </row>
    <row r="14" spans="1:7" x14ac:dyDescent="0.25">
      <c r="A14" s="9"/>
      <c r="B14" s="14"/>
      <c r="C14" s="10"/>
      <c r="D14" s="18">
        <v>156.85</v>
      </c>
      <c r="E14" s="10">
        <v>3225</v>
      </c>
      <c r="F14" s="9" t="s">
        <v>26</v>
      </c>
      <c r="G14" s="29" t="s">
        <v>14</v>
      </c>
    </row>
    <row r="15" spans="1:7" x14ac:dyDescent="0.25">
      <c r="A15" s="9"/>
      <c r="B15" s="14"/>
      <c r="C15" s="10"/>
      <c r="D15" s="18">
        <v>19.18</v>
      </c>
      <c r="E15" s="10">
        <v>3231</v>
      </c>
      <c r="F15" s="9" t="s">
        <v>27</v>
      </c>
      <c r="G15" s="29" t="s">
        <v>14</v>
      </c>
    </row>
    <row r="16" spans="1:7" x14ac:dyDescent="0.25">
      <c r="A16" s="9"/>
      <c r="B16" s="14"/>
      <c r="C16" s="10"/>
      <c r="D16" s="18">
        <v>390.57</v>
      </c>
      <c r="E16" s="10">
        <v>3299</v>
      </c>
      <c r="F16" s="9" t="s">
        <v>13</v>
      </c>
      <c r="G16" s="29" t="s">
        <v>14</v>
      </c>
    </row>
    <row r="17" spans="1:7" ht="13.5" customHeight="1" thickBot="1" x14ac:dyDescent="0.3">
      <c r="A17" s="22" t="s">
        <v>15</v>
      </c>
      <c r="B17" s="23"/>
      <c r="C17" s="24"/>
      <c r="D17" s="25">
        <f>SUM(D13:D16)</f>
        <v>677.9</v>
      </c>
      <c r="E17" s="24"/>
      <c r="F17" s="26"/>
      <c r="G17" s="27"/>
    </row>
    <row r="18" spans="1:7" x14ac:dyDescent="0.25">
      <c r="A18" s="9" t="s">
        <v>28</v>
      </c>
      <c r="B18" s="14" t="s">
        <v>29</v>
      </c>
      <c r="C18" s="10" t="s">
        <v>30</v>
      </c>
      <c r="D18" s="18">
        <v>7.8</v>
      </c>
      <c r="E18" s="10">
        <v>3231</v>
      </c>
      <c r="F18" s="9" t="s">
        <v>27</v>
      </c>
      <c r="G18" s="28" t="s">
        <v>14</v>
      </c>
    </row>
    <row r="19" spans="1:7" ht="18.75" customHeight="1" thickBot="1" x14ac:dyDescent="0.3">
      <c r="A19" s="22" t="s">
        <v>15</v>
      </c>
      <c r="B19" s="23"/>
      <c r="C19" s="24"/>
      <c r="D19" s="25">
        <f>SUM(D18:D18)</f>
        <v>7.8</v>
      </c>
      <c r="E19" s="24"/>
      <c r="F19" s="26"/>
      <c r="G19" s="27"/>
    </row>
    <row r="20" spans="1:7" x14ac:dyDescent="0.25">
      <c r="A20" s="9" t="s">
        <v>31</v>
      </c>
      <c r="B20" s="14" t="s">
        <v>32</v>
      </c>
      <c r="C20" s="10" t="s">
        <v>22</v>
      </c>
      <c r="D20" s="18">
        <v>2649.8</v>
      </c>
      <c r="E20" s="10">
        <v>3299</v>
      </c>
      <c r="F20" s="9" t="s">
        <v>13</v>
      </c>
      <c r="G20" s="28" t="s">
        <v>14</v>
      </c>
    </row>
    <row r="21" spans="1:7" ht="18.75" customHeight="1" thickBot="1" x14ac:dyDescent="0.3">
      <c r="A21" s="22" t="s">
        <v>15</v>
      </c>
      <c r="B21" s="23"/>
      <c r="C21" s="24"/>
      <c r="D21" s="25">
        <f>SUM(D20:D20)</f>
        <v>2649.8</v>
      </c>
      <c r="E21" s="24"/>
      <c r="F21" s="26"/>
      <c r="G21" s="27"/>
    </row>
    <row r="22" spans="1:7" x14ac:dyDescent="0.25">
      <c r="A22" s="9" t="s">
        <v>33</v>
      </c>
      <c r="B22" s="14" t="s">
        <v>34</v>
      </c>
      <c r="C22" s="10" t="s">
        <v>22</v>
      </c>
      <c r="D22" s="18">
        <v>659.61</v>
      </c>
      <c r="E22" s="10">
        <v>3212</v>
      </c>
      <c r="F22" s="9" t="s">
        <v>35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24"/>
      <c r="D23" s="25">
        <f>SUM(D22:D22)</f>
        <v>659.61</v>
      </c>
      <c r="E23" s="24"/>
      <c r="F23" s="26"/>
      <c r="G23" s="27"/>
    </row>
    <row r="24" spans="1:7" x14ac:dyDescent="0.25">
      <c r="A24" s="9" t="s">
        <v>36</v>
      </c>
      <c r="B24" s="14" t="s">
        <v>37</v>
      </c>
      <c r="C24" s="10" t="s">
        <v>38</v>
      </c>
      <c r="D24" s="18">
        <v>11.65</v>
      </c>
      <c r="E24" s="10">
        <v>3231</v>
      </c>
      <c r="F24" s="9" t="s">
        <v>27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24"/>
      <c r="D25" s="25">
        <f>SUM(D24:D24)</f>
        <v>11.65</v>
      </c>
      <c r="E25" s="24"/>
      <c r="F25" s="26"/>
      <c r="G25" s="27"/>
    </row>
    <row r="26" spans="1:7" x14ac:dyDescent="0.25">
      <c r="A26" s="9" t="s">
        <v>39</v>
      </c>
      <c r="B26" s="14" t="s">
        <v>40</v>
      </c>
      <c r="C26" s="10" t="s">
        <v>22</v>
      </c>
      <c r="D26" s="18">
        <v>20</v>
      </c>
      <c r="E26" s="10">
        <v>3213</v>
      </c>
      <c r="F26" s="9" t="s">
        <v>41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24"/>
      <c r="D27" s="25">
        <f>SUM(D26:D26)</f>
        <v>20</v>
      </c>
      <c r="E27" s="24"/>
      <c r="F27" s="26"/>
      <c r="G27" s="27"/>
    </row>
    <row r="28" spans="1:7" x14ac:dyDescent="0.25">
      <c r="A28" s="9" t="s">
        <v>42</v>
      </c>
      <c r="B28" s="14" t="s">
        <v>43</v>
      </c>
      <c r="C28" s="10" t="s">
        <v>44</v>
      </c>
      <c r="D28" s="18">
        <v>1050</v>
      </c>
      <c r="E28" s="10">
        <v>3232</v>
      </c>
      <c r="F28" s="9" t="s">
        <v>45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24"/>
      <c r="D29" s="25">
        <f>SUM(D28:D28)</f>
        <v>1050</v>
      </c>
      <c r="E29" s="24"/>
      <c r="F29" s="26"/>
      <c r="G29" s="27"/>
    </row>
    <row r="30" spans="1:7" x14ac:dyDescent="0.25">
      <c r="A30" s="9" t="s">
        <v>46</v>
      </c>
      <c r="B30" s="14" t="s">
        <v>47</v>
      </c>
      <c r="C30" s="10" t="s">
        <v>38</v>
      </c>
      <c r="D30" s="18">
        <v>58</v>
      </c>
      <c r="E30" s="10">
        <v>3221</v>
      </c>
      <c r="F30" s="9" t="s">
        <v>23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24"/>
      <c r="D31" s="25">
        <f>SUM(D30:D30)</f>
        <v>58</v>
      </c>
      <c r="E31" s="24"/>
      <c r="F31" s="26"/>
      <c r="G31" s="27"/>
    </row>
    <row r="32" spans="1:7" x14ac:dyDescent="0.25">
      <c r="A32" s="9" t="s">
        <v>48</v>
      </c>
      <c r="B32" s="14" t="s">
        <v>49</v>
      </c>
      <c r="C32" s="10" t="s">
        <v>50</v>
      </c>
      <c r="D32" s="18">
        <v>195</v>
      </c>
      <c r="E32" s="10">
        <v>3238</v>
      </c>
      <c r="F32" s="9" t="s">
        <v>51</v>
      </c>
      <c r="G32" s="28" t="s">
        <v>14</v>
      </c>
    </row>
    <row r="33" spans="1:7" ht="27" customHeight="1" thickBot="1" x14ac:dyDescent="0.3">
      <c r="A33" s="22" t="s">
        <v>15</v>
      </c>
      <c r="B33" s="23"/>
      <c r="C33" s="24"/>
      <c r="D33" s="25">
        <f>SUM(D32:D32)</f>
        <v>195</v>
      </c>
      <c r="E33" s="24"/>
      <c r="F33" s="26"/>
      <c r="G33" s="27"/>
    </row>
    <row r="34" spans="1:7" x14ac:dyDescent="0.25">
      <c r="A34" s="9" t="s">
        <v>52</v>
      </c>
      <c r="B34" s="14" t="s">
        <v>53</v>
      </c>
      <c r="C34" s="10" t="s">
        <v>54</v>
      </c>
      <c r="D34" s="18">
        <v>38.29</v>
      </c>
      <c r="E34" s="10">
        <v>3231</v>
      </c>
      <c r="F34" s="9" t="s">
        <v>27</v>
      </c>
      <c r="G34" s="28" t="s">
        <v>14</v>
      </c>
    </row>
    <row r="35" spans="1:7" ht="27" customHeight="1" thickBot="1" x14ac:dyDescent="0.3">
      <c r="A35" s="22" t="s">
        <v>15</v>
      </c>
      <c r="B35" s="23"/>
      <c r="C35" s="24"/>
      <c r="D35" s="25">
        <f>SUM(D34:D34)</f>
        <v>38.29</v>
      </c>
      <c r="E35" s="24"/>
      <c r="F35" s="26"/>
      <c r="G35" s="27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472.18</v>
      </c>
      <c r="E36" s="10">
        <v>3221</v>
      </c>
      <c r="F36" s="9" t="s">
        <v>23</v>
      </c>
      <c r="G36" s="28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SUM(D36:D36)</f>
        <v>472.18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22</v>
      </c>
      <c r="D38" s="18">
        <v>254.4</v>
      </c>
      <c r="E38" s="10">
        <v>3293</v>
      </c>
      <c r="F38" s="9" t="s">
        <v>60</v>
      </c>
      <c r="G38" s="28" t="s">
        <v>14</v>
      </c>
    </row>
    <row r="39" spans="1:7" x14ac:dyDescent="0.25">
      <c r="A39" s="9"/>
      <c r="B39" s="14"/>
      <c r="C39" s="10"/>
      <c r="D39" s="18">
        <v>1173</v>
      </c>
      <c r="E39" s="10">
        <v>3299</v>
      </c>
      <c r="F39" s="9" t="s">
        <v>13</v>
      </c>
      <c r="G39" s="29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SUM(D38:D39)</f>
        <v>1427.4</v>
      </c>
      <c r="E40" s="24"/>
      <c r="F40" s="26"/>
      <c r="G40" s="27"/>
    </row>
    <row r="41" spans="1:7" x14ac:dyDescent="0.25">
      <c r="A41" s="9" t="s">
        <v>61</v>
      </c>
      <c r="B41" s="14" t="s">
        <v>62</v>
      </c>
      <c r="C41" s="10" t="s">
        <v>63</v>
      </c>
      <c r="D41" s="18">
        <v>213.6</v>
      </c>
      <c r="E41" s="10">
        <v>3211</v>
      </c>
      <c r="F41" s="9" t="s">
        <v>64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213.6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22</v>
      </c>
      <c r="D43" s="18">
        <v>80</v>
      </c>
      <c r="E43" s="10">
        <v>3236</v>
      </c>
      <c r="F43" s="9" t="s">
        <v>67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24"/>
      <c r="D44" s="25">
        <f>SUM(D43:D43)</f>
        <v>80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22</v>
      </c>
      <c r="D45" s="18">
        <v>200</v>
      </c>
      <c r="E45" s="10">
        <v>3299</v>
      </c>
      <c r="F45" s="9" t="s">
        <v>13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24"/>
      <c r="D46" s="25">
        <f>SUM(D45:D45)</f>
        <v>200</v>
      </c>
      <c r="E46" s="24"/>
      <c r="F46" s="26"/>
      <c r="G46" s="27"/>
    </row>
    <row r="47" spans="1:7" x14ac:dyDescent="0.25">
      <c r="A47" s="9" t="s">
        <v>70</v>
      </c>
      <c r="B47" s="14" t="s">
        <v>71</v>
      </c>
      <c r="C47" s="10" t="s">
        <v>38</v>
      </c>
      <c r="D47" s="18">
        <v>20.190000000000001</v>
      </c>
      <c r="E47" s="10">
        <v>3293</v>
      </c>
      <c r="F47" s="9" t="s">
        <v>60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24"/>
      <c r="D48" s="25">
        <f>SUM(D47:D47)</f>
        <v>20.190000000000001</v>
      </c>
      <c r="E48" s="24"/>
      <c r="F48" s="26"/>
      <c r="G48" s="27"/>
    </row>
    <row r="49" spans="1:7" x14ac:dyDescent="0.25">
      <c r="A49" s="9" t="s">
        <v>72</v>
      </c>
      <c r="B49" s="14" t="s">
        <v>73</v>
      </c>
      <c r="C49" s="10" t="s">
        <v>74</v>
      </c>
      <c r="D49" s="18">
        <v>25</v>
      </c>
      <c r="E49" s="10">
        <v>3231</v>
      </c>
      <c r="F49" s="9" t="s">
        <v>27</v>
      </c>
      <c r="G49" s="28" t="s">
        <v>14</v>
      </c>
    </row>
    <row r="50" spans="1:7" x14ac:dyDescent="0.25">
      <c r="A50" s="9"/>
      <c r="B50" s="14"/>
      <c r="C50" s="10"/>
      <c r="D50" s="18">
        <v>1250</v>
      </c>
      <c r="E50" s="10">
        <v>4220</v>
      </c>
      <c r="F50" s="9" t="s">
        <v>75</v>
      </c>
      <c r="G50" s="29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SUM(D49:D50)</f>
        <v>1275</v>
      </c>
      <c r="E51" s="24"/>
      <c r="F51" s="26"/>
      <c r="G51" s="27"/>
    </row>
    <row r="52" spans="1:7" x14ac:dyDescent="0.25">
      <c r="A52" s="9" t="s">
        <v>76</v>
      </c>
      <c r="B52" s="14" t="s">
        <v>77</v>
      </c>
      <c r="C52" s="10" t="s">
        <v>38</v>
      </c>
      <c r="D52" s="18">
        <v>34.19</v>
      </c>
      <c r="E52" s="10">
        <v>3235</v>
      </c>
      <c r="F52" s="9" t="s">
        <v>78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34.19</v>
      </c>
      <c r="E53" s="24"/>
      <c r="F53" s="26"/>
      <c r="G53" s="27"/>
    </row>
    <row r="54" spans="1:7" x14ac:dyDescent="0.25">
      <c r="A54" s="9" t="s">
        <v>79</v>
      </c>
      <c r="B54" s="14" t="s">
        <v>80</v>
      </c>
      <c r="C54" s="10" t="s">
        <v>22</v>
      </c>
      <c r="D54" s="18">
        <v>23.02</v>
      </c>
      <c r="E54" s="10">
        <v>3222</v>
      </c>
      <c r="F54" s="9" t="s">
        <v>19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23.02</v>
      </c>
      <c r="E55" s="24"/>
      <c r="F55" s="26"/>
      <c r="G55" s="27"/>
    </row>
    <row r="56" spans="1:7" x14ac:dyDescent="0.25">
      <c r="A56" s="9" t="s">
        <v>81</v>
      </c>
      <c r="B56" s="14" t="s">
        <v>82</v>
      </c>
      <c r="C56" s="10" t="s">
        <v>22</v>
      </c>
      <c r="D56" s="18">
        <v>75</v>
      </c>
      <c r="E56" s="10">
        <v>3233</v>
      </c>
      <c r="F56" s="9" t="s">
        <v>83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75</v>
      </c>
      <c r="E57" s="24"/>
      <c r="F57" s="26"/>
      <c r="G57" s="27"/>
    </row>
    <row r="58" spans="1:7" x14ac:dyDescent="0.25">
      <c r="A58" s="9" t="s">
        <v>84</v>
      </c>
      <c r="B58" s="14" t="s">
        <v>85</v>
      </c>
      <c r="C58" s="10" t="s">
        <v>38</v>
      </c>
      <c r="D58" s="18">
        <v>10.7</v>
      </c>
      <c r="E58" s="10">
        <v>3299</v>
      </c>
      <c r="F58" s="9" t="s">
        <v>13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10.7</v>
      </c>
      <c r="E59" s="24"/>
      <c r="F59" s="26"/>
      <c r="G59" s="27"/>
    </row>
    <row r="60" spans="1:7" x14ac:dyDescent="0.25">
      <c r="A60" s="9" t="s">
        <v>86</v>
      </c>
      <c r="B60" s="14" t="s">
        <v>87</v>
      </c>
      <c r="C60" s="10" t="s">
        <v>22</v>
      </c>
      <c r="D60" s="18">
        <v>77</v>
      </c>
      <c r="E60" s="10">
        <v>3239</v>
      </c>
      <c r="F60" s="9" t="s">
        <v>88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77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38</v>
      </c>
      <c r="D62" s="18">
        <v>58</v>
      </c>
      <c r="E62" s="10">
        <v>3221</v>
      </c>
      <c r="F62" s="9" t="s">
        <v>23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58</v>
      </c>
      <c r="E63" s="24"/>
      <c r="F63" s="26"/>
      <c r="G63" s="27"/>
    </row>
    <row r="64" spans="1:7" x14ac:dyDescent="0.25">
      <c r="A64" s="9" t="s">
        <v>91</v>
      </c>
      <c r="B64" s="14" t="s">
        <v>92</v>
      </c>
      <c r="C64" s="10" t="s">
        <v>93</v>
      </c>
      <c r="D64" s="18">
        <v>1785</v>
      </c>
      <c r="E64" s="10">
        <v>3232</v>
      </c>
      <c r="F64" s="9" t="s">
        <v>45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1785</v>
      </c>
      <c r="E65" s="24"/>
      <c r="F65" s="26"/>
      <c r="G65" s="27"/>
    </row>
    <row r="66" spans="1:7" x14ac:dyDescent="0.25">
      <c r="A66" s="9" t="s">
        <v>94</v>
      </c>
      <c r="B66" s="14" t="s">
        <v>95</v>
      </c>
      <c r="C66" s="10" t="s">
        <v>22</v>
      </c>
      <c r="D66" s="18">
        <v>99.5</v>
      </c>
      <c r="E66" s="10">
        <v>3293</v>
      </c>
      <c r="F66" s="9" t="s">
        <v>60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99.5</v>
      </c>
      <c r="E67" s="24"/>
      <c r="F67" s="26"/>
      <c r="G67" s="27"/>
    </row>
    <row r="68" spans="1:7" x14ac:dyDescent="0.25">
      <c r="A68" s="9" t="s">
        <v>96</v>
      </c>
      <c r="B68" s="14" t="s">
        <v>97</v>
      </c>
      <c r="C68" s="10" t="s">
        <v>38</v>
      </c>
      <c r="D68" s="18">
        <v>80</v>
      </c>
      <c r="E68" s="10">
        <v>3232</v>
      </c>
      <c r="F68" s="9" t="s">
        <v>45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80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38</v>
      </c>
      <c r="D70" s="18">
        <v>953</v>
      </c>
      <c r="E70" s="10">
        <v>3211</v>
      </c>
      <c r="F70" s="9" t="s">
        <v>64</v>
      </c>
      <c r="G70" s="28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SUM(D70:D70)</f>
        <v>953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22</v>
      </c>
      <c r="D72" s="18">
        <v>141.34</v>
      </c>
      <c r="E72" s="10">
        <v>3431</v>
      </c>
      <c r="F72" s="9" t="s">
        <v>102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141.34</v>
      </c>
      <c r="E73" s="24"/>
      <c r="F73" s="26"/>
      <c r="G73" s="27"/>
    </row>
    <row r="74" spans="1:7" x14ac:dyDescent="0.25">
      <c r="A74" s="9" t="s">
        <v>103</v>
      </c>
      <c r="B74" s="14" t="s">
        <v>104</v>
      </c>
      <c r="C74" s="10" t="s">
        <v>105</v>
      </c>
      <c r="D74" s="18">
        <v>2450.1999999999998</v>
      </c>
      <c r="E74" s="10">
        <v>3211</v>
      </c>
      <c r="F74" s="9" t="s">
        <v>64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2450.1999999999998</v>
      </c>
      <c r="E75" s="24"/>
      <c r="F75" s="26"/>
      <c r="G75" s="27"/>
    </row>
    <row r="76" spans="1:7" x14ac:dyDescent="0.25">
      <c r="A76" s="9" t="s">
        <v>106</v>
      </c>
      <c r="B76" s="14" t="s">
        <v>107</v>
      </c>
      <c r="C76" s="10" t="s">
        <v>22</v>
      </c>
      <c r="D76" s="18">
        <v>190.46</v>
      </c>
      <c r="E76" s="10">
        <v>3211</v>
      </c>
      <c r="F76" s="9" t="s">
        <v>64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190.46</v>
      </c>
      <c r="E77" s="24"/>
      <c r="F77" s="26"/>
      <c r="G77" s="27"/>
    </row>
    <row r="78" spans="1:7" x14ac:dyDescent="0.25">
      <c r="A78" s="9" t="s">
        <v>108</v>
      </c>
      <c r="B78" s="14" t="s">
        <v>107</v>
      </c>
      <c r="C78" s="10" t="s">
        <v>109</v>
      </c>
      <c r="D78" s="18">
        <v>120</v>
      </c>
      <c r="E78" s="10">
        <v>3299</v>
      </c>
      <c r="F78" s="9" t="s">
        <v>13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120</v>
      </c>
      <c r="E79" s="24"/>
      <c r="F79" s="26"/>
      <c r="G79" s="27"/>
    </row>
    <row r="80" spans="1:7" x14ac:dyDescent="0.25">
      <c r="A80" s="9" t="s">
        <v>110</v>
      </c>
      <c r="B80" s="14" t="s">
        <v>107</v>
      </c>
      <c r="C80" s="10" t="s">
        <v>111</v>
      </c>
      <c r="D80" s="18">
        <v>115</v>
      </c>
      <c r="E80" s="10">
        <v>3211</v>
      </c>
      <c r="F80" s="9" t="s">
        <v>64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115</v>
      </c>
      <c r="E81" s="24"/>
      <c r="F81" s="26"/>
      <c r="G81" s="27"/>
    </row>
    <row r="82" spans="1:7" x14ac:dyDescent="0.25">
      <c r="A82" s="9" t="s">
        <v>112</v>
      </c>
      <c r="B82" s="14" t="s">
        <v>107</v>
      </c>
      <c r="C82" s="10" t="s">
        <v>107</v>
      </c>
      <c r="D82" s="18">
        <v>480</v>
      </c>
      <c r="E82" s="10">
        <v>3213</v>
      </c>
      <c r="F82" s="9" t="s">
        <v>41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480</v>
      </c>
      <c r="E83" s="24"/>
      <c r="F83" s="26"/>
      <c r="G83" s="27"/>
    </row>
    <row r="84" spans="1:7" x14ac:dyDescent="0.25">
      <c r="A84" s="9" t="s">
        <v>113</v>
      </c>
      <c r="B84" s="14" t="s">
        <v>107</v>
      </c>
      <c r="C84" s="10" t="s">
        <v>114</v>
      </c>
      <c r="D84" s="18">
        <v>33.369999999999997</v>
      </c>
      <c r="E84" s="10">
        <v>3299</v>
      </c>
      <c r="F84" s="9" t="s">
        <v>13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SUM(D84:D84)</f>
        <v>33.369999999999997</v>
      </c>
      <c r="E85" s="24"/>
      <c r="F85" s="26"/>
      <c r="G85" s="27"/>
    </row>
    <row r="86" spans="1:7" x14ac:dyDescent="0.25">
      <c r="A86" s="9" t="s">
        <v>115</v>
      </c>
      <c r="B86" s="14" t="s">
        <v>107</v>
      </c>
      <c r="C86" s="10" t="s">
        <v>38</v>
      </c>
      <c r="D86" s="18">
        <v>6</v>
      </c>
      <c r="E86" s="10">
        <v>3239</v>
      </c>
      <c r="F86" s="9" t="s">
        <v>88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24"/>
      <c r="D87" s="25">
        <f>SUM(D86:D86)</f>
        <v>6</v>
      </c>
      <c r="E87" s="24"/>
      <c r="F87" s="26"/>
      <c r="G87" s="27"/>
    </row>
    <row r="88" spans="1:7" x14ac:dyDescent="0.25">
      <c r="A88" s="9" t="s">
        <v>116</v>
      </c>
      <c r="B88" s="14" t="s">
        <v>107</v>
      </c>
      <c r="C88" s="10" t="s">
        <v>117</v>
      </c>
      <c r="D88" s="18">
        <v>213.63</v>
      </c>
      <c r="E88" s="10">
        <v>3299</v>
      </c>
      <c r="F88" s="9" t="s">
        <v>13</v>
      </c>
      <c r="G88" s="28" t="s">
        <v>14</v>
      </c>
    </row>
    <row r="89" spans="1:7" ht="27" customHeight="1" thickBot="1" x14ac:dyDescent="0.3">
      <c r="A89" s="22" t="s">
        <v>15</v>
      </c>
      <c r="B89" s="23"/>
      <c r="C89" s="24"/>
      <c r="D89" s="25">
        <f>SUM(D88:D88)</f>
        <v>213.63</v>
      </c>
      <c r="E89" s="24"/>
      <c r="F89" s="26"/>
      <c r="G89" s="27"/>
    </row>
    <row r="90" spans="1:7" x14ac:dyDescent="0.25">
      <c r="A90" s="9"/>
      <c r="B90" s="14"/>
      <c r="C90" s="10"/>
      <c r="D90" s="18">
        <v>2920</v>
      </c>
      <c r="E90" s="10">
        <v>1231</v>
      </c>
      <c r="F90" s="9" t="s">
        <v>127</v>
      </c>
      <c r="G90" s="28" t="s">
        <v>14</v>
      </c>
    </row>
    <row r="91" spans="1:7" x14ac:dyDescent="0.25">
      <c r="A91" s="9"/>
      <c r="B91" s="14"/>
      <c r="C91" s="10"/>
      <c r="D91" s="18">
        <v>145925.25</v>
      </c>
      <c r="E91" s="10">
        <v>3111</v>
      </c>
      <c r="F91" s="9" t="s">
        <v>118</v>
      </c>
      <c r="G91" s="29" t="s">
        <v>14</v>
      </c>
    </row>
    <row r="92" spans="1:7" x14ac:dyDescent="0.25">
      <c r="A92" s="9"/>
      <c r="B92" s="14"/>
      <c r="C92" s="10"/>
      <c r="D92" s="18">
        <v>3805.16</v>
      </c>
      <c r="E92" s="10">
        <v>3113</v>
      </c>
      <c r="F92" s="9" t="s">
        <v>119</v>
      </c>
      <c r="G92" s="29" t="s">
        <v>14</v>
      </c>
    </row>
    <row r="93" spans="1:7" x14ac:dyDescent="0.25">
      <c r="A93" s="9"/>
      <c r="B93" s="14"/>
      <c r="C93" s="10"/>
      <c r="D93" s="18">
        <v>1914.77</v>
      </c>
      <c r="E93" s="10">
        <v>3121</v>
      </c>
      <c r="F93" s="9" t="s">
        <v>120</v>
      </c>
      <c r="G93" s="29" t="s">
        <v>14</v>
      </c>
    </row>
    <row r="94" spans="1:7" x14ac:dyDescent="0.25">
      <c r="A94" s="9"/>
      <c r="B94" s="14"/>
      <c r="C94" s="10"/>
      <c r="D94" s="18">
        <v>24748.09</v>
      </c>
      <c r="E94" s="10">
        <v>3132</v>
      </c>
      <c r="F94" s="9" t="s">
        <v>121</v>
      </c>
      <c r="G94" s="29" t="s">
        <v>14</v>
      </c>
    </row>
    <row r="95" spans="1:7" x14ac:dyDescent="0.25">
      <c r="A95" s="9"/>
      <c r="B95" s="14"/>
      <c r="C95" s="10"/>
      <c r="D95" s="18">
        <v>2210.67</v>
      </c>
      <c r="E95" s="10">
        <v>3212</v>
      </c>
      <c r="F95" s="9" t="s">
        <v>35</v>
      </c>
      <c r="G95" s="29" t="s">
        <v>14</v>
      </c>
    </row>
    <row r="96" spans="1:7" x14ac:dyDescent="0.25">
      <c r="A96" s="9"/>
      <c r="B96" s="14"/>
      <c r="C96" s="10"/>
      <c r="D96" s="18">
        <v>74.02</v>
      </c>
      <c r="E96" s="10">
        <v>3237</v>
      </c>
      <c r="F96" s="9" t="s">
        <v>122</v>
      </c>
      <c r="G96" s="29" t="s">
        <v>14</v>
      </c>
    </row>
    <row r="97" spans="1:7" x14ac:dyDescent="0.25">
      <c r="A97" s="9"/>
      <c r="B97" s="14"/>
      <c r="C97" s="10"/>
      <c r="D97" s="18">
        <v>588.57000000000005</v>
      </c>
      <c r="E97" s="10">
        <v>3295</v>
      </c>
      <c r="F97" s="9" t="s">
        <v>123</v>
      </c>
      <c r="G97" s="29" t="s">
        <v>14</v>
      </c>
    </row>
    <row r="98" spans="1:7" x14ac:dyDescent="0.25">
      <c r="A98" s="9"/>
      <c r="B98" s="14"/>
      <c r="C98" s="10"/>
      <c r="D98" s="18">
        <v>1636.16</v>
      </c>
      <c r="E98" s="10">
        <v>3296</v>
      </c>
      <c r="F98" s="9" t="s">
        <v>126</v>
      </c>
      <c r="G98" s="29" t="s">
        <v>14</v>
      </c>
    </row>
    <row r="99" spans="1:7" x14ac:dyDescent="0.25">
      <c r="A99" s="9"/>
      <c r="B99" s="14"/>
      <c r="C99" s="10"/>
      <c r="D99" s="18">
        <v>1374.68</v>
      </c>
      <c r="E99" s="10">
        <v>3433</v>
      </c>
      <c r="F99" s="9" t="s">
        <v>124</v>
      </c>
      <c r="G99" s="29" t="s">
        <v>14</v>
      </c>
    </row>
    <row r="100" spans="1:7" ht="21" customHeight="1" thickBot="1" x14ac:dyDescent="0.3">
      <c r="A100" s="22" t="s">
        <v>15</v>
      </c>
      <c r="B100" s="23"/>
      <c r="C100" s="24"/>
      <c r="D100" s="25">
        <f>SUM(D90:D99)</f>
        <v>185197.37</v>
      </c>
      <c r="E100" s="24"/>
      <c r="F100" s="26"/>
      <c r="G100" s="27"/>
    </row>
    <row r="101" spans="1:7" ht="15.75" thickBot="1" x14ac:dyDescent="0.3">
      <c r="A101" s="30" t="s">
        <v>125</v>
      </c>
      <c r="B101" s="31"/>
      <c r="C101" s="32"/>
      <c r="D101" s="33">
        <f>SUM(D8,D10,D12,D17,D19,D21,D23,D25,D27,D29,D31,D33,D35,D37,D40,D42,D44,D46,D48,D51,D53,D55,D57,D59,D61,D63,D65,D67,D69,D71,D73,D75,D77,D79,D81,D83,D85,D87,D89,D100)</f>
        <v>201417.01</v>
      </c>
      <c r="E101" s="32"/>
      <c r="F101" s="34"/>
      <c r="G101" s="35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2026-04-20T14:53:12Z</dcterms:modified>
</cp:coreProperties>
</file>