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TRANSPARENTNO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7" i="1" l="1"/>
  <c r="D126" i="1"/>
  <c r="D110" i="1"/>
  <c r="D108" i="1"/>
  <c r="D106" i="1"/>
  <c r="D104" i="1"/>
  <c r="D102" i="1"/>
  <c r="D100" i="1"/>
  <c r="D98" i="1"/>
  <c r="D96" i="1"/>
  <c r="D94" i="1"/>
  <c r="D92" i="1"/>
  <c r="D90" i="1"/>
  <c r="D88" i="1"/>
  <c r="D86" i="1"/>
  <c r="D84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1" i="1"/>
  <c r="D39" i="1"/>
  <c r="D37" i="1"/>
  <c r="D35" i="1"/>
  <c r="D33" i="1"/>
  <c r="D31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<sst xmlns="http://schemas.openxmlformats.org/spreadsheetml/2006/main" count="350" uniqueCount="157">
  <si>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</si>
  <si>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</si>
  <si>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</si>
  <si>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</si>
  <si>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</si>
  <si>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</si>
  <si>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</si>
  <si>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</si>
  <si>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XVI. GIMNAZIJA_x000D_
Križanićeva 4 a_x000D_
Zagreb_x000D_
Tel: 0996740772   Fax: /_x000D_
OIB: 66308266046_x000D_
Mail: racunovodstvo@xvi.hr_x000D_
IBAN: HR5223400091100036232</t>
  </si>
  <si>
    <t>Isplata Sredstava Za Razdoblje: 01.10.2025 Do 31.10.2025</t>
  </si>
  <si>
    <t>PROFIL KLETT d.o.o.</t>
  </si>
  <si>
    <t>95803232921</t>
  </si>
  <si>
    <t>ZAGREB</t>
  </si>
  <si>
    <t>KNJIGE</t>
  </si>
  <si>
    <t>XVI. GIMNAZIJA</t>
  </si>
  <si>
    <t>Ukupno:</t>
  </si>
  <si>
    <t>DM - DROGERIE MARKT</t>
  </si>
  <si>
    <t>94124811986</t>
  </si>
  <si>
    <t>10090 ZAGREB</t>
  </si>
  <si>
    <t>REPREZENTACIJA</t>
  </si>
  <si>
    <t>R-GLOBAL d.o.o.</t>
  </si>
  <si>
    <t>93152082975</t>
  </si>
  <si>
    <t>ZAKUPNINE I NAJAMNINE</t>
  </si>
  <si>
    <t>PRO-TEHNA D.O.O.</t>
  </si>
  <si>
    <t>88951687357</t>
  </si>
  <si>
    <t>MATERIJAL I DIJELOVI ZA TEKUĆE I INVESTICIJSKO ODRŽAVANJE</t>
  </si>
  <si>
    <t>MEDICPRO D.O.O.</t>
  </si>
  <si>
    <t>87488264639</t>
  </si>
  <si>
    <t>ČAKOVEC</t>
  </si>
  <si>
    <t>HRVATSKA POŠTA d.d.</t>
  </si>
  <si>
    <t>87311810356</t>
  </si>
  <si>
    <t>Velika Gorica</t>
  </si>
  <si>
    <t>USLUGE TELEFONA, POŠTE</t>
  </si>
  <si>
    <t>ZET d.o.o.</t>
  </si>
  <si>
    <t>82031999604</t>
  </si>
  <si>
    <t>NAKNADE ZA PRIJEVOZ RADNIKA</t>
  </si>
  <si>
    <t>HRVATSKI TELEKOM d.d.</t>
  </si>
  <si>
    <t>81793146560</t>
  </si>
  <si>
    <t>Zagreb</t>
  </si>
  <si>
    <t>YOUNG &amp; NOVEL</t>
  </si>
  <si>
    <t>78274429784</t>
  </si>
  <si>
    <t>10000 ZAGREB</t>
  </si>
  <si>
    <t>UREDSKI MATERIJAL I OSTALI MATERIJALNI RASHODI</t>
  </si>
  <si>
    <t>HRVATSKA ZAJEDNICA RAČUNOVOĐA</t>
  </si>
  <si>
    <t>75508100288</t>
  </si>
  <si>
    <t>IBS TECH d.o.o.</t>
  </si>
  <si>
    <t>75037095052</t>
  </si>
  <si>
    <t>PEVEX D.D.</t>
  </si>
  <si>
    <t>73660371074</t>
  </si>
  <si>
    <t>MATERIJAL I SIROVINE</t>
  </si>
  <si>
    <t>OPTIMUS LAB d.o.o.</t>
  </si>
  <si>
    <t>71981294715</t>
  </si>
  <si>
    <t>Čakovec</t>
  </si>
  <si>
    <t>RAČUNALNE USLUGE</t>
  </si>
  <si>
    <t>BEDEK Ana</t>
  </si>
  <si>
    <t>71686788351</t>
  </si>
  <si>
    <t>SLUŽBENA PUTOVANJA</t>
  </si>
  <si>
    <t>RAPTOR</t>
  </si>
  <si>
    <t>71586397290</t>
  </si>
  <si>
    <t>SVETA NEDELJA</t>
  </si>
  <si>
    <t>INTELEKTUALNE I OSOBNE USLUGE</t>
  </si>
  <si>
    <t>TELEMACH HRVATSKA d.o.o.</t>
  </si>
  <si>
    <t>70133616033</t>
  </si>
  <si>
    <t xml:space="preserve">ZAGREB </t>
  </si>
  <si>
    <t>ALL ABOUT PIZZA</t>
  </si>
  <si>
    <t>67489266401</t>
  </si>
  <si>
    <t>NARODNE NOVINE d.d.</t>
  </si>
  <si>
    <t>64546066176</t>
  </si>
  <si>
    <t>10020 ZAGREB</t>
  </si>
  <si>
    <t>OBVEZE ZA ZATEZNE KAMATE</t>
  </si>
  <si>
    <t>MLINAR d.o.o.</t>
  </si>
  <si>
    <t>62296711978</t>
  </si>
  <si>
    <t>KOČMAN ANA</t>
  </si>
  <si>
    <t>60236163664</t>
  </si>
  <si>
    <t>POTRAŽIVANJA OD ZAPOSLENIH</t>
  </si>
  <si>
    <t>DUBROVNIK SUN  d.o.o.</t>
  </si>
  <si>
    <t>60174672203</t>
  </si>
  <si>
    <t>DUBROVNIK</t>
  </si>
  <si>
    <t>MIKRONIS</t>
  </si>
  <si>
    <t>59964152545</t>
  </si>
  <si>
    <t>PAN-PEK DOO</t>
  </si>
  <si>
    <t>58203211592</t>
  </si>
  <si>
    <t>ZOVI DARKA, obrt za usluge, vl. Darko Radočaj</t>
  </si>
  <si>
    <t>56355149393</t>
  </si>
  <si>
    <t>STUDIO SPEKTAR VL. N. D. PETIĆ</t>
  </si>
  <si>
    <t>47659582130</t>
  </si>
  <si>
    <t>DEMOULIN LUA</t>
  </si>
  <si>
    <t>4752447410</t>
  </si>
  <si>
    <t>OBV.ZA OST.NAKN.GRAĐANIMA-PRIJEVOZ UČENIKA</t>
  </si>
  <si>
    <t>HOTELI ZADAR D.D.</t>
  </si>
  <si>
    <t>40699482950</t>
  </si>
  <si>
    <t>ZADAR</t>
  </si>
  <si>
    <t>ŠKOLSKA KNJIGA d.d.</t>
  </si>
  <si>
    <t>38967655335</t>
  </si>
  <si>
    <t>FOKUS INFOPROJEKT d.o.o.</t>
  </si>
  <si>
    <t>37439642333</t>
  </si>
  <si>
    <t>SISAK</t>
  </si>
  <si>
    <t>PLIN vl. Robert i Stjepan Crneković</t>
  </si>
  <si>
    <t>35678403855</t>
  </si>
  <si>
    <t>RIBARIĆ GRUBER Ana</t>
  </si>
  <si>
    <t>34923046946</t>
  </si>
  <si>
    <t>HELUKS</t>
  </si>
  <si>
    <t>31647783892</t>
  </si>
  <si>
    <t>PONOŠ Snežana</t>
  </si>
  <si>
    <t>28202299069</t>
  </si>
  <si>
    <t>MARBET d.o.o.</t>
  </si>
  <si>
    <t>26099070537</t>
  </si>
  <si>
    <t>SESVETE</t>
  </si>
  <si>
    <t>MATEMATIČKO DRUŠTVO "ISTRA"</t>
  </si>
  <si>
    <t>25524820734</t>
  </si>
  <si>
    <t>PULA</t>
  </si>
  <si>
    <t>STRUČNO USAVRŠAVANJE ZAPOSLENIKA</t>
  </si>
  <si>
    <t>IKEA</t>
  </si>
  <si>
    <t>21523879111</t>
  </si>
  <si>
    <t>SESVETE KRALJEVAC SOP</t>
  </si>
  <si>
    <t>UREDSKA OPREMA I NAMJEŠTAJ</t>
  </si>
  <si>
    <t>KLASIČNA GIMNAZIJA</t>
  </si>
  <si>
    <t>14848609512</t>
  </si>
  <si>
    <t>KOMUNALNE USLUGE</t>
  </si>
  <si>
    <t>KATARINA ZRINSKI d.o.o.</t>
  </si>
  <si>
    <t>13653700851</t>
  </si>
  <si>
    <t>VARAŽDIN</t>
  </si>
  <si>
    <t>KNJIGRA</t>
  </si>
  <si>
    <t>10486940337</t>
  </si>
  <si>
    <t>AKD-ZAŠTITA d.o.o.</t>
  </si>
  <si>
    <t>09253797076</t>
  </si>
  <si>
    <t>NET-MAG vl. Hrvoje Križ</t>
  </si>
  <si>
    <t>09012552972</t>
  </si>
  <si>
    <t>ALFA</t>
  </si>
  <si>
    <t>07189160632</t>
  </si>
  <si>
    <t>MILAVIĆ Tina</t>
  </si>
  <si>
    <t>05944739197</t>
  </si>
  <si>
    <t>GLOBAL DISTRI</t>
  </si>
  <si>
    <t>05743327409</t>
  </si>
  <si>
    <t>SAMOBOR</t>
  </si>
  <si>
    <t>PRIVREDNA BANKA ZAGREB d.d.</t>
  </si>
  <si>
    <t>02535697732</t>
  </si>
  <si>
    <t>BANKARSKE USLUGE I USLUGE PLATNOG PROMETA</t>
  </si>
  <si>
    <t>STUDENAC DOO</t>
  </si>
  <si>
    <t>02023029348</t>
  </si>
  <si>
    <t>ARENA HOSPITALITY GROUP doo</t>
  </si>
  <si>
    <t>-</t>
  </si>
  <si>
    <t>Hrvatski centar za logoterapiju i egzistenciju</t>
  </si>
  <si>
    <t xml:space="preserve">EUROHERC                                                                                            </t>
  </si>
  <si>
    <t/>
  </si>
  <si>
    <t xml:space="preserve">Zagreb                                            </t>
  </si>
  <si>
    <t>PREMIJE OSIGURANJA</t>
  </si>
  <si>
    <t>BAUHAUS</t>
  </si>
  <si>
    <t>PLAĆE ZA REDOVAN RAD</t>
  </si>
  <si>
    <t>OSTALI RASHODI ZA ZAPOSLENE</t>
  </si>
  <si>
    <t>DOPRINOSI ZA ZDRAVSTVENO OSIGURANJE</t>
  </si>
  <si>
    <t>POREZ NA DOHODAK IZ PLAĆA</t>
  </si>
  <si>
    <t>DOPRINOSI ZA MIROVINSKO OSIGURANJE</t>
  </si>
  <si>
    <t>OBVEZE ZA DOPRINOS ZDRAVSTVENO OSIGURANJE</t>
  </si>
  <si>
    <t>OSTALE OBVEZE ZA ZAPOSLENE (NAGRADE, DAROVI, OTPREMNINE,POMOĆI)-bruto</t>
  </si>
  <si>
    <t>NAKNADE UČENICIMA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</si>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</sst>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3761.5</v>
      </c>
      <c r="E7" s="10">
        <v>4241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3761.5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3.7</v>
      </c>
      <c r="E9" s="10">
        <v>3293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3.7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12</v>
      </c>
      <c r="D11" s="18">
        <v>268.06</v>
      </c>
      <c r="E11" s="10">
        <v>3235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268.06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12</v>
      </c>
      <c r="D13" s="18">
        <v>31.2</v>
      </c>
      <c r="E13" s="10">
        <v>3224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31.2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50.41</v>
      </c>
      <c r="E15" s="10">
        <v>3224</v>
      </c>
      <c r="F15" s="9" t="s">
        <v>25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50.41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31</v>
      </c>
      <c r="D17" s="18">
        <v>10.56</v>
      </c>
      <c r="E17" s="10">
        <v>3231</v>
      </c>
      <c r="F17" s="9" t="s">
        <v>32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10.56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12</v>
      </c>
      <c r="D19" s="18">
        <v>736.59</v>
      </c>
      <c r="E19" s="10">
        <v>3212</v>
      </c>
      <c r="F19" s="9" t="s">
        <v>35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736.59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38</v>
      </c>
      <c r="D21" s="18">
        <v>11.61</v>
      </c>
      <c r="E21" s="10">
        <v>3231</v>
      </c>
      <c r="F21" s="9" t="s">
        <v>32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11.61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41</v>
      </c>
      <c r="D23" s="18">
        <v>65</v>
      </c>
      <c r="E23" s="10">
        <v>3221</v>
      </c>
      <c r="F23" s="9" t="s">
        <v>42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65</v>
      </c>
      <c r="E24" s="23"/>
      <c r="F24" s="25"/>
      <c r="G24" s="26"/>
    </row>
    <row r="25" spans="1:7" x14ac:dyDescent="0.25">
      <c r="A25" s="9" t="s">
        <v>43</v>
      </c>
      <c r="B25" s="14" t="s">
        <v>44</v>
      </c>
      <c r="C25" s="10" t="s">
        <v>12</v>
      </c>
      <c r="D25" s="18">
        <v>170</v>
      </c>
      <c r="E25" s="10">
        <v>3221</v>
      </c>
      <c r="F25" s="9" t="s">
        <v>42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170</v>
      </c>
      <c r="E26" s="23"/>
      <c r="F26" s="25"/>
      <c r="G26" s="26"/>
    </row>
    <row r="27" spans="1:7" x14ac:dyDescent="0.25">
      <c r="A27" s="9" t="s">
        <v>45</v>
      </c>
      <c r="B27" s="14" t="s">
        <v>46</v>
      </c>
      <c r="C27" s="10" t="s">
        <v>38</v>
      </c>
      <c r="D27" s="18">
        <v>199.79</v>
      </c>
      <c r="E27" s="10">
        <v>3221</v>
      </c>
      <c r="F27" s="9" t="s">
        <v>42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199.79</v>
      </c>
      <c r="E28" s="23"/>
      <c r="F28" s="25"/>
      <c r="G28" s="26"/>
    </row>
    <row r="29" spans="1:7" x14ac:dyDescent="0.25">
      <c r="A29" s="9" t="s">
        <v>47</v>
      </c>
      <c r="B29" s="14" t="s">
        <v>48</v>
      </c>
      <c r="C29" s="10" t="s">
        <v>12</v>
      </c>
      <c r="D29" s="18">
        <v>28.83</v>
      </c>
      <c r="E29" s="10">
        <v>3222</v>
      </c>
      <c r="F29" s="9" t="s">
        <v>49</v>
      </c>
      <c r="G29" s="27" t="s">
        <v>14</v>
      </c>
    </row>
    <row r="30" spans="1:7" x14ac:dyDescent="0.25">
      <c r="A30" s="9"/>
      <c r="B30" s="14"/>
      <c r="C30" s="10"/>
      <c r="D30" s="18">
        <v>133.49</v>
      </c>
      <c r="E30" s="10">
        <v>3224</v>
      </c>
      <c r="F30" s="9" t="s">
        <v>25</v>
      </c>
      <c r="G30" s="28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SUM(D29:D30)</f>
        <v>162.32</v>
      </c>
      <c r="E31" s="23"/>
      <c r="F31" s="25"/>
      <c r="G31" s="26"/>
    </row>
    <row r="32" spans="1:7" x14ac:dyDescent="0.25">
      <c r="A32" s="9" t="s">
        <v>50</v>
      </c>
      <c r="B32" s="14" t="s">
        <v>51</v>
      </c>
      <c r="C32" s="10" t="s">
        <v>52</v>
      </c>
      <c r="D32" s="18">
        <v>195</v>
      </c>
      <c r="E32" s="10">
        <v>3238</v>
      </c>
      <c r="F32" s="9" t="s">
        <v>53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195</v>
      </c>
      <c r="E33" s="23"/>
      <c r="F33" s="25"/>
      <c r="G33" s="26"/>
    </row>
    <row r="34" spans="1:7" x14ac:dyDescent="0.25">
      <c r="A34" s="9" t="s">
        <v>54</v>
      </c>
      <c r="B34" s="14" t="s">
        <v>55</v>
      </c>
      <c r="C34" s="10" t="s">
        <v>38</v>
      </c>
      <c r="D34" s="18">
        <v>524.04999999999995</v>
      </c>
      <c r="E34" s="10">
        <v>3211</v>
      </c>
      <c r="F34" s="9" t="s">
        <v>56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524.04999999999995</v>
      </c>
      <c r="E35" s="23"/>
      <c r="F35" s="25"/>
      <c r="G35" s="26"/>
    </row>
    <row r="36" spans="1:7" x14ac:dyDescent="0.25">
      <c r="A36" s="9" t="s">
        <v>57</v>
      </c>
      <c r="B36" s="14" t="s">
        <v>58</v>
      </c>
      <c r="C36" s="10" t="s">
        <v>59</v>
      </c>
      <c r="D36" s="18">
        <v>1125</v>
      </c>
      <c r="E36" s="10">
        <v>3237</v>
      </c>
      <c r="F36" s="9" t="s">
        <v>60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1125</v>
      </c>
      <c r="E37" s="23"/>
      <c r="F37" s="25"/>
      <c r="G37" s="26"/>
    </row>
    <row r="38" spans="1:7" x14ac:dyDescent="0.25">
      <c r="A38" s="9" t="s">
        <v>61</v>
      </c>
      <c r="B38" s="14" t="s">
        <v>62</v>
      </c>
      <c r="C38" s="10" t="s">
        <v>63</v>
      </c>
      <c r="D38" s="18">
        <v>22.33</v>
      </c>
      <c r="E38" s="10">
        <v>3231</v>
      </c>
      <c r="F38" s="9" t="s">
        <v>32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22.33</v>
      </c>
      <c r="E39" s="23"/>
      <c r="F39" s="25"/>
      <c r="G39" s="26"/>
    </row>
    <row r="40" spans="1:7" x14ac:dyDescent="0.25">
      <c r="A40" s="9" t="s">
        <v>64</v>
      </c>
      <c r="B40" s="14" t="s">
        <v>65</v>
      </c>
      <c r="C40" s="10" t="s">
        <v>12</v>
      </c>
      <c r="D40" s="18">
        <v>33.35</v>
      </c>
      <c r="E40" s="10">
        <v>3293</v>
      </c>
      <c r="F40" s="9" t="s">
        <v>19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33.35</v>
      </c>
      <c r="E41" s="23"/>
      <c r="F41" s="25"/>
      <c r="G41" s="26"/>
    </row>
    <row r="42" spans="1:7" x14ac:dyDescent="0.25">
      <c r="A42" s="9" t="s">
        <v>66</v>
      </c>
      <c r="B42" s="14" t="s">
        <v>67</v>
      </c>
      <c r="C42" s="10" t="s">
        <v>68</v>
      </c>
      <c r="D42" s="18">
        <v>98.06</v>
      </c>
      <c r="E42" s="10">
        <v>3221</v>
      </c>
      <c r="F42" s="9" t="s">
        <v>42</v>
      </c>
      <c r="G42" s="27" t="s">
        <v>14</v>
      </c>
    </row>
    <row r="43" spans="1:7" x14ac:dyDescent="0.25">
      <c r="A43" s="9"/>
      <c r="B43" s="14"/>
      <c r="C43" s="10"/>
      <c r="D43" s="18">
        <v>6.64</v>
      </c>
      <c r="E43" s="10">
        <v>3293</v>
      </c>
      <c r="F43" s="9" t="s">
        <v>19</v>
      </c>
      <c r="G43" s="28" t="s">
        <v>14</v>
      </c>
    </row>
    <row r="44" spans="1:7" x14ac:dyDescent="0.25">
      <c r="A44" s="9"/>
      <c r="B44" s="14"/>
      <c r="C44" s="10"/>
      <c r="D44" s="18">
        <v>10.18</v>
      </c>
      <c r="E44" s="10">
        <v>3433</v>
      </c>
      <c r="F44" s="9" t="s">
        <v>69</v>
      </c>
      <c r="G44" s="28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SUM(D42:D44)</f>
        <v>114.88</v>
      </c>
      <c r="E45" s="23"/>
      <c r="F45" s="25"/>
      <c r="G45" s="26"/>
    </row>
    <row r="46" spans="1:7" x14ac:dyDescent="0.25">
      <c r="A46" s="9" t="s">
        <v>70</v>
      </c>
      <c r="B46" s="14" t="s">
        <v>71</v>
      </c>
      <c r="C46" s="10" t="s">
        <v>12</v>
      </c>
      <c r="D46" s="18">
        <v>514</v>
      </c>
      <c r="E46" s="10">
        <v>3293</v>
      </c>
      <c r="F46" s="9" t="s">
        <v>19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514</v>
      </c>
      <c r="E47" s="23"/>
      <c r="F47" s="25"/>
      <c r="G47" s="26"/>
    </row>
    <row r="48" spans="1:7" x14ac:dyDescent="0.25">
      <c r="A48" s="9" t="s">
        <v>72</v>
      </c>
      <c r="B48" s="14" t="s">
        <v>73</v>
      </c>
      <c r="C48" s="10" t="s">
        <v>12</v>
      </c>
      <c r="D48" s="18">
        <v>640</v>
      </c>
      <c r="E48" s="10">
        <v>1231</v>
      </c>
      <c r="F48" s="9" t="s">
        <v>74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640</v>
      </c>
      <c r="E49" s="23"/>
      <c r="F49" s="25"/>
      <c r="G49" s="26"/>
    </row>
    <row r="50" spans="1:7" x14ac:dyDescent="0.25">
      <c r="A50" s="9" t="s">
        <v>75</v>
      </c>
      <c r="B50" s="14" t="s">
        <v>76</v>
      </c>
      <c r="C50" s="10" t="s">
        <v>77</v>
      </c>
      <c r="D50" s="18">
        <v>403.8</v>
      </c>
      <c r="E50" s="10">
        <v>3211</v>
      </c>
      <c r="F50" s="9" t="s">
        <v>56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403.8</v>
      </c>
      <c r="E51" s="23"/>
      <c r="F51" s="25"/>
      <c r="G51" s="26"/>
    </row>
    <row r="52" spans="1:7" x14ac:dyDescent="0.25">
      <c r="A52" s="9" t="s">
        <v>78</v>
      </c>
      <c r="B52" s="14" t="s">
        <v>79</v>
      </c>
      <c r="C52" s="10" t="s">
        <v>12</v>
      </c>
      <c r="D52" s="18">
        <v>21.37</v>
      </c>
      <c r="E52" s="10">
        <v>3221</v>
      </c>
      <c r="F52" s="9" t="s">
        <v>42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21.37</v>
      </c>
      <c r="E53" s="23"/>
      <c r="F53" s="25"/>
      <c r="G53" s="26"/>
    </row>
    <row r="54" spans="1:7" x14ac:dyDescent="0.25">
      <c r="A54" s="9" t="s">
        <v>80</v>
      </c>
      <c r="B54" s="14" t="s">
        <v>81</v>
      </c>
      <c r="C54" s="10" t="s">
        <v>12</v>
      </c>
      <c r="D54" s="18">
        <v>26.4</v>
      </c>
      <c r="E54" s="10">
        <v>3293</v>
      </c>
      <c r="F54" s="9" t="s">
        <v>19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26.4</v>
      </c>
      <c r="E55" s="23"/>
      <c r="F55" s="25"/>
      <c r="G55" s="26"/>
    </row>
    <row r="56" spans="1:7" x14ac:dyDescent="0.25">
      <c r="A56" s="9" t="s">
        <v>82</v>
      </c>
      <c r="B56" s="14" t="s">
        <v>83</v>
      </c>
      <c r="C56" s="10" t="s">
        <v>38</v>
      </c>
      <c r="D56" s="18">
        <v>247</v>
      </c>
      <c r="E56" s="10">
        <v>3221</v>
      </c>
      <c r="F56" s="9" t="s">
        <v>42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247</v>
      </c>
      <c r="E57" s="23"/>
      <c r="F57" s="25"/>
      <c r="G57" s="26"/>
    </row>
    <row r="58" spans="1:7" x14ac:dyDescent="0.25">
      <c r="A58" s="9" t="s">
        <v>84</v>
      </c>
      <c r="B58" s="14" t="s">
        <v>85</v>
      </c>
      <c r="C58" s="10" t="s">
        <v>12</v>
      </c>
      <c r="D58" s="18">
        <v>12</v>
      </c>
      <c r="E58" s="10">
        <v>3221</v>
      </c>
      <c r="F58" s="9" t="s">
        <v>42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12</v>
      </c>
      <c r="E59" s="23"/>
      <c r="F59" s="25"/>
      <c r="G59" s="26"/>
    </row>
    <row r="60" spans="1:7" x14ac:dyDescent="0.25">
      <c r="A60" s="9" t="s">
        <v>86</v>
      </c>
      <c r="B60" s="14" t="s">
        <v>87</v>
      </c>
      <c r="C60" s="10" t="s">
        <v>12</v>
      </c>
      <c r="D60" s="18">
        <v>80</v>
      </c>
      <c r="E60" s="10">
        <v>3722</v>
      </c>
      <c r="F60" s="9" t="s">
        <v>88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80</v>
      </c>
      <c r="E61" s="23"/>
      <c r="F61" s="25"/>
      <c r="G61" s="26"/>
    </row>
    <row r="62" spans="1:7" x14ac:dyDescent="0.25">
      <c r="A62" s="9" t="s">
        <v>89</v>
      </c>
      <c r="B62" s="14" t="s">
        <v>90</v>
      </c>
      <c r="C62" s="10" t="s">
        <v>91</v>
      </c>
      <c r="D62" s="18">
        <v>201</v>
      </c>
      <c r="E62" s="10">
        <v>3211</v>
      </c>
      <c r="F62" s="9" t="s">
        <v>56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201</v>
      </c>
      <c r="E63" s="23"/>
      <c r="F63" s="25"/>
      <c r="G63" s="26"/>
    </row>
    <row r="64" spans="1:7" x14ac:dyDescent="0.25">
      <c r="A64" s="9" t="s">
        <v>92</v>
      </c>
      <c r="B64" s="14" t="s">
        <v>93</v>
      </c>
      <c r="C64" s="10" t="s">
        <v>38</v>
      </c>
      <c r="D64" s="18">
        <v>129.5</v>
      </c>
      <c r="E64" s="10">
        <v>4241</v>
      </c>
      <c r="F64" s="9" t="s">
        <v>13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129.5</v>
      </c>
      <c r="E65" s="23"/>
      <c r="F65" s="25"/>
      <c r="G65" s="26"/>
    </row>
    <row r="66" spans="1:7" x14ac:dyDescent="0.25">
      <c r="A66" s="9" t="s">
        <v>94</v>
      </c>
      <c r="B66" s="14" t="s">
        <v>95</v>
      </c>
      <c r="C66" s="10" t="s">
        <v>96</v>
      </c>
      <c r="D66" s="18">
        <v>50</v>
      </c>
      <c r="E66" s="10">
        <v>3238</v>
      </c>
      <c r="F66" s="9" t="s">
        <v>53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50</v>
      </c>
      <c r="E67" s="23"/>
      <c r="F67" s="25"/>
      <c r="G67" s="26"/>
    </row>
    <row r="68" spans="1:7" x14ac:dyDescent="0.25">
      <c r="A68" s="9" t="s">
        <v>97</v>
      </c>
      <c r="B68" s="14" t="s">
        <v>98</v>
      </c>
      <c r="C68" s="10" t="s">
        <v>38</v>
      </c>
      <c r="D68" s="18">
        <v>4.7</v>
      </c>
      <c r="E68" s="10">
        <v>3222</v>
      </c>
      <c r="F68" s="9" t="s">
        <v>49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4.7</v>
      </c>
      <c r="E69" s="23"/>
      <c r="F69" s="25"/>
      <c r="G69" s="26"/>
    </row>
    <row r="70" spans="1:7" x14ac:dyDescent="0.25">
      <c r="A70" s="9" t="s">
        <v>99</v>
      </c>
      <c r="B70" s="14" t="s">
        <v>100</v>
      </c>
      <c r="C70" s="10" t="s">
        <v>12</v>
      </c>
      <c r="D70" s="18">
        <v>30</v>
      </c>
      <c r="E70" s="10">
        <v>1231</v>
      </c>
      <c r="F70" s="9" t="s">
        <v>74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30</v>
      </c>
      <c r="E71" s="23"/>
      <c r="F71" s="25"/>
      <c r="G71" s="26"/>
    </row>
    <row r="72" spans="1:7" x14ac:dyDescent="0.25">
      <c r="A72" s="9" t="s">
        <v>101</v>
      </c>
      <c r="B72" s="14" t="s">
        <v>102</v>
      </c>
      <c r="C72" s="10" t="s">
        <v>12</v>
      </c>
      <c r="D72" s="18">
        <v>883</v>
      </c>
      <c r="E72" s="10">
        <v>3224</v>
      </c>
      <c r="F72" s="9" t="s">
        <v>25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883</v>
      </c>
      <c r="E73" s="23"/>
      <c r="F73" s="25"/>
      <c r="G73" s="26"/>
    </row>
    <row r="74" spans="1:7" x14ac:dyDescent="0.25">
      <c r="A74" s="9" t="s">
        <v>103</v>
      </c>
      <c r="B74" s="14" t="s">
        <v>104</v>
      </c>
      <c r="C74" s="10" t="s">
        <v>12</v>
      </c>
      <c r="D74" s="18">
        <v>55</v>
      </c>
      <c r="E74" s="10">
        <v>3211</v>
      </c>
      <c r="F74" s="9" t="s">
        <v>56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55</v>
      </c>
      <c r="E75" s="23"/>
      <c r="F75" s="25"/>
      <c r="G75" s="26"/>
    </row>
    <row r="76" spans="1:7" x14ac:dyDescent="0.25">
      <c r="A76" s="9" t="s">
        <v>105</v>
      </c>
      <c r="B76" s="14" t="s">
        <v>106</v>
      </c>
      <c r="C76" s="10" t="s">
        <v>107</v>
      </c>
      <c r="D76" s="18">
        <v>49.23</v>
      </c>
      <c r="E76" s="10">
        <v>3221</v>
      </c>
      <c r="F76" s="9" t="s">
        <v>42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49.23</v>
      </c>
      <c r="E77" s="23"/>
      <c r="F77" s="25"/>
      <c r="G77" s="26"/>
    </row>
    <row r="78" spans="1:7" x14ac:dyDescent="0.25">
      <c r="A78" s="9" t="s">
        <v>108</v>
      </c>
      <c r="B78" s="14" t="s">
        <v>109</v>
      </c>
      <c r="C78" s="10" t="s">
        <v>110</v>
      </c>
      <c r="D78" s="18">
        <v>100</v>
      </c>
      <c r="E78" s="10">
        <v>3213</v>
      </c>
      <c r="F78" s="9" t="s">
        <v>111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100</v>
      </c>
      <c r="E79" s="23"/>
      <c r="F79" s="25"/>
      <c r="G79" s="26"/>
    </row>
    <row r="80" spans="1:7" x14ac:dyDescent="0.25">
      <c r="A80" s="9" t="s">
        <v>112</v>
      </c>
      <c r="B80" s="14" t="s">
        <v>113</v>
      </c>
      <c r="C80" s="10" t="s">
        <v>114</v>
      </c>
      <c r="D80" s="18">
        <v>1807.97</v>
      </c>
      <c r="E80" s="10">
        <v>4221</v>
      </c>
      <c r="F80" s="9" t="s">
        <v>115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1807.97</v>
      </c>
      <c r="E81" s="23"/>
      <c r="F81" s="25"/>
      <c r="G81" s="26"/>
    </row>
    <row r="82" spans="1:7" x14ac:dyDescent="0.25">
      <c r="A82" s="9" t="s">
        <v>116</v>
      </c>
      <c r="B82" s="14" t="s">
        <v>117</v>
      </c>
      <c r="C82" s="10" t="s">
        <v>38</v>
      </c>
      <c r="D82" s="18">
        <v>437.81</v>
      </c>
      <c r="E82" s="10">
        <v>3224</v>
      </c>
      <c r="F82" s="9" t="s">
        <v>25</v>
      </c>
      <c r="G82" s="27" t="s">
        <v>14</v>
      </c>
    </row>
    <row r="83" spans="1:7" x14ac:dyDescent="0.25">
      <c r="A83" s="9"/>
      <c r="B83" s="14"/>
      <c r="C83" s="10"/>
      <c r="D83" s="18">
        <v>676.61</v>
      </c>
      <c r="E83" s="10">
        <v>3234</v>
      </c>
      <c r="F83" s="9" t="s">
        <v>118</v>
      </c>
      <c r="G83" s="28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SUM(D82:D83)</f>
        <v>1114.42</v>
      </c>
      <c r="E84" s="23"/>
      <c r="F84" s="25"/>
      <c r="G84" s="26"/>
    </row>
    <row r="85" spans="1:7" x14ac:dyDescent="0.25">
      <c r="A85" s="9" t="s">
        <v>119</v>
      </c>
      <c r="B85" s="14" t="s">
        <v>120</v>
      </c>
      <c r="C85" s="10" t="s">
        <v>121</v>
      </c>
      <c r="D85" s="18">
        <v>134.68</v>
      </c>
      <c r="E85" s="10">
        <v>4241</v>
      </c>
      <c r="F85" s="9" t="s">
        <v>13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134.68</v>
      </c>
      <c r="E86" s="23"/>
      <c r="F86" s="25"/>
      <c r="G86" s="26"/>
    </row>
    <row r="87" spans="1:7" x14ac:dyDescent="0.25">
      <c r="A87" s="9" t="s">
        <v>122</v>
      </c>
      <c r="B87" s="14" t="s">
        <v>123</v>
      </c>
      <c r="C87" s="10" t="s">
        <v>12</v>
      </c>
      <c r="D87" s="18">
        <v>759</v>
      </c>
      <c r="E87" s="10">
        <v>4241</v>
      </c>
      <c r="F87" s="9" t="s">
        <v>13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759</v>
      </c>
      <c r="E88" s="23"/>
      <c r="F88" s="25"/>
      <c r="G88" s="26"/>
    </row>
    <row r="89" spans="1:7" x14ac:dyDescent="0.25">
      <c r="A89" s="9" t="s">
        <v>124</v>
      </c>
      <c r="B89" s="14" t="s">
        <v>125</v>
      </c>
      <c r="C89" s="10" t="s">
        <v>38</v>
      </c>
      <c r="D89" s="18">
        <v>55</v>
      </c>
      <c r="E89" s="10">
        <v>3234</v>
      </c>
      <c r="F89" s="9" t="s">
        <v>118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55</v>
      </c>
      <c r="E90" s="23"/>
      <c r="F90" s="25"/>
      <c r="G90" s="26"/>
    </row>
    <row r="91" spans="1:7" x14ac:dyDescent="0.25">
      <c r="A91" s="9" t="s">
        <v>126</v>
      </c>
      <c r="B91" s="14" t="s">
        <v>127</v>
      </c>
      <c r="C91" s="10" t="s">
        <v>38</v>
      </c>
      <c r="D91" s="18">
        <v>80</v>
      </c>
      <c r="E91" s="10">
        <v>3238</v>
      </c>
      <c r="F91" s="9" t="s">
        <v>53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80</v>
      </c>
      <c r="E92" s="23"/>
      <c r="F92" s="25"/>
      <c r="G92" s="26"/>
    </row>
    <row r="93" spans="1:7" x14ac:dyDescent="0.25">
      <c r="A93" s="9" t="s">
        <v>128</v>
      </c>
      <c r="B93" s="14" t="s">
        <v>129</v>
      </c>
      <c r="C93" s="10" t="s">
        <v>38</v>
      </c>
      <c r="D93" s="18">
        <v>492.84</v>
      </c>
      <c r="E93" s="10">
        <v>4241</v>
      </c>
      <c r="F93" s="9" t="s">
        <v>13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492.84</v>
      </c>
      <c r="E94" s="23"/>
      <c r="F94" s="25"/>
      <c r="G94" s="26"/>
    </row>
    <row r="95" spans="1:7" x14ac:dyDescent="0.25">
      <c r="A95" s="9" t="s">
        <v>130</v>
      </c>
      <c r="B95" s="14" t="s">
        <v>131</v>
      </c>
      <c r="C95" s="10" t="s">
        <v>12</v>
      </c>
      <c r="D95" s="18">
        <v>172.9</v>
      </c>
      <c r="E95" s="10">
        <v>3211</v>
      </c>
      <c r="F95" s="9" t="s">
        <v>56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172.9</v>
      </c>
      <c r="E96" s="23"/>
      <c r="F96" s="25"/>
      <c r="G96" s="26"/>
    </row>
    <row r="97" spans="1:7" x14ac:dyDescent="0.25">
      <c r="A97" s="9" t="s">
        <v>132</v>
      </c>
      <c r="B97" s="14" t="s">
        <v>133</v>
      </c>
      <c r="C97" s="10" t="s">
        <v>134</v>
      </c>
      <c r="D97" s="18">
        <v>2434.9499999999998</v>
      </c>
      <c r="E97" s="10">
        <v>3222</v>
      </c>
      <c r="F97" s="9" t="s">
        <v>49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2434.9499999999998</v>
      </c>
      <c r="E98" s="23"/>
      <c r="F98" s="25"/>
      <c r="G98" s="26"/>
    </row>
    <row r="99" spans="1:7" x14ac:dyDescent="0.25">
      <c r="A99" s="9" t="s">
        <v>135</v>
      </c>
      <c r="B99" s="14" t="s">
        <v>136</v>
      </c>
      <c r="C99" s="10" t="s">
        <v>12</v>
      </c>
      <c r="D99" s="18">
        <v>90.27</v>
      </c>
      <c r="E99" s="10">
        <v>3431</v>
      </c>
      <c r="F99" s="9" t="s">
        <v>137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90.27</v>
      </c>
      <c r="E100" s="23"/>
      <c r="F100" s="25"/>
      <c r="G100" s="26"/>
    </row>
    <row r="101" spans="1:7" x14ac:dyDescent="0.25">
      <c r="A101" s="9" t="s">
        <v>138</v>
      </c>
      <c r="B101" s="14" t="s">
        <v>139</v>
      </c>
      <c r="C101" s="10" t="s">
        <v>12</v>
      </c>
      <c r="D101" s="18">
        <v>32.75</v>
      </c>
      <c r="E101" s="10">
        <v>3293</v>
      </c>
      <c r="F101" s="9" t="s">
        <v>19</v>
      </c>
      <c r="G101" s="27" t="s">
        <v>14</v>
      </c>
    </row>
    <row r="102" spans="1:7" ht="27" customHeight="1" thickBot="1" x14ac:dyDescent="0.3">
      <c r="A102" s="21" t="s">
        <v>15</v>
      </c>
      <c r="B102" s="22"/>
      <c r="C102" s="23"/>
      <c r="D102" s="24">
        <f>SUM(D101:D101)</f>
        <v>32.75</v>
      </c>
      <c r="E102" s="23"/>
      <c r="F102" s="25"/>
      <c r="G102" s="26"/>
    </row>
    <row r="103" spans="1:7" x14ac:dyDescent="0.25">
      <c r="A103" s="9" t="s">
        <v>140</v>
      </c>
      <c r="B103" s="14" t="s">
        <v>141</v>
      </c>
      <c r="C103" s="10" t="s">
        <v>12</v>
      </c>
      <c r="D103" s="18">
        <v>369</v>
      </c>
      <c r="E103" s="10">
        <v>3213</v>
      </c>
      <c r="F103" s="9" t="s">
        <v>111</v>
      </c>
      <c r="G103" s="27" t="s">
        <v>14</v>
      </c>
    </row>
    <row r="104" spans="1:7" ht="27" customHeight="1" thickBot="1" x14ac:dyDescent="0.3">
      <c r="A104" s="21" t="s">
        <v>15</v>
      </c>
      <c r="B104" s="22"/>
      <c r="C104" s="23"/>
      <c r="D104" s="24">
        <f>SUM(D103:D103)</f>
        <v>369</v>
      </c>
      <c r="E104" s="23"/>
      <c r="F104" s="25"/>
      <c r="G104" s="26"/>
    </row>
    <row r="105" spans="1:7" x14ac:dyDescent="0.25">
      <c r="A105" s="9" t="s">
        <v>142</v>
      </c>
      <c r="B105" s="14" t="s">
        <v>141</v>
      </c>
      <c r="C105" s="10" t="s">
        <v>38</v>
      </c>
      <c r="D105" s="18">
        <v>450</v>
      </c>
      <c r="E105" s="10">
        <v>3213</v>
      </c>
      <c r="F105" s="9" t="s">
        <v>111</v>
      </c>
      <c r="G105" s="27" t="s">
        <v>14</v>
      </c>
    </row>
    <row r="106" spans="1:7" ht="27" customHeight="1" thickBot="1" x14ac:dyDescent="0.3">
      <c r="A106" s="21" t="s">
        <v>15</v>
      </c>
      <c r="B106" s="22"/>
      <c r="C106" s="23"/>
      <c r="D106" s="24">
        <f>SUM(D105:D105)</f>
        <v>450</v>
      </c>
      <c r="E106" s="23"/>
      <c r="F106" s="25"/>
      <c r="G106" s="26"/>
    </row>
    <row r="107" spans="1:7" x14ac:dyDescent="0.25">
      <c r="A107" s="9" t="s">
        <v>143</v>
      </c>
      <c r="B107" s="14" t="s">
        <v>144</v>
      </c>
      <c r="C107" s="10" t="s">
        <v>145</v>
      </c>
      <c r="D107" s="18">
        <v>510</v>
      </c>
      <c r="E107" s="10">
        <v>3292</v>
      </c>
      <c r="F107" s="9" t="s">
        <v>146</v>
      </c>
      <c r="G107" s="27" t="s">
        <v>14</v>
      </c>
    </row>
    <row r="108" spans="1:7" ht="27" customHeight="1" thickBot="1" x14ac:dyDescent="0.3">
      <c r="A108" s="21" t="s">
        <v>15</v>
      </c>
      <c r="B108" s="22"/>
      <c r="C108" s="23"/>
      <c r="D108" s="24">
        <f>SUM(D107:D107)</f>
        <v>510</v>
      </c>
      <c r="E108" s="23"/>
      <c r="F108" s="25"/>
      <c r="G108" s="26"/>
    </row>
    <row r="109" spans="1:7" x14ac:dyDescent="0.25">
      <c r="A109" s="9" t="s">
        <v>147</v>
      </c>
      <c r="B109" s="14" t="s">
        <v>144</v>
      </c>
      <c r="C109" s="10" t="s">
        <v>38</v>
      </c>
      <c r="D109" s="18">
        <v>34.409999999999997</v>
      </c>
      <c r="E109" s="10">
        <v>3222</v>
      </c>
      <c r="F109" s="9" t="s">
        <v>49</v>
      </c>
      <c r="G109" s="27" t="s">
        <v>14</v>
      </c>
    </row>
    <row r="110" spans="1:7" ht="27" customHeight="1" thickBot="1" x14ac:dyDescent="0.3">
      <c r="A110" s="21" t="s">
        <v>15</v>
      </c>
      <c r="B110" s="22"/>
      <c r="C110" s="23"/>
      <c r="D110" s="24">
        <f>SUM(D109:D109)</f>
        <v>34.409999999999997</v>
      </c>
      <c r="E110" s="23"/>
      <c r="F110" s="25"/>
      <c r="G110" s="26"/>
    </row>
    <row r="111" spans="1:7" x14ac:dyDescent="0.25">
      <c r="A111" s="9"/>
      <c r="B111" s="14"/>
      <c r="C111" s="10"/>
      <c r="D111" s="18">
        <v>56.46</v>
      </c>
      <c r="E111" s="10">
        <v>3111</v>
      </c>
      <c r="F111" s="9" t="s">
        <v>148</v>
      </c>
      <c r="G111" s="27" t="s">
        <v>14</v>
      </c>
    </row>
    <row r="112" spans="1:7" x14ac:dyDescent="0.25">
      <c r="A112" s="9"/>
      <c r="B112" s="14"/>
      <c r="C112" s="10"/>
      <c r="D112" s="18">
        <v>112.91</v>
      </c>
      <c r="E112" s="10">
        <v>3111</v>
      </c>
      <c r="F112" s="9" t="s">
        <v>148</v>
      </c>
      <c r="G112" s="28" t="s">
        <v>14</v>
      </c>
    </row>
    <row r="113" spans="1:7" x14ac:dyDescent="0.25">
      <c r="A113" s="9"/>
      <c r="B113" s="14"/>
      <c r="C113" s="10"/>
      <c r="D113" s="18">
        <v>2413.9299999999998</v>
      </c>
      <c r="E113" s="10">
        <v>3111</v>
      </c>
      <c r="F113" s="9" t="s">
        <v>148</v>
      </c>
      <c r="G113" s="28" t="s">
        <v>14</v>
      </c>
    </row>
    <row r="114" spans="1:7" x14ac:dyDescent="0.25">
      <c r="A114" s="9"/>
      <c r="B114" s="14"/>
      <c r="C114" s="10"/>
      <c r="D114" s="18">
        <v>95227.72</v>
      </c>
      <c r="E114" s="10">
        <v>3111</v>
      </c>
      <c r="F114" s="9" t="s">
        <v>148</v>
      </c>
      <c r="G114" s="28" t="s">
        <v>14</v>
      </c>
    </row>
    <row r="115" spans="1:7" x14ac:dyDescent="0.25">
      <c r="A115" s="9"/>
      <c r="B115" s="14"/>
      <c r="C115" s="10"/>
      <c r="D115" s="18">
        <v>142528.35999999999</v>
      </c>
      <c r="E115" s="10">
        <v>3111</v>
      </c>
      <c r="F115" s="9" t="s">
        <v>148</v>
      </c>
      <c r="G115" s="28" t="s">
        <v>14</v>
      </c>
    </row>
    <row r="116" spans="1:7" x14ac:dyDescent="0.25">
      <c r="A116" s="9"/>
      <c r="B116" s="14"/>
      <c r="C116" s="10"/>
      <c r="D116" s="18">
        <v>226.94</v>
      </c>
      <c r="E116" s="10">
        <v>3121</v>
      </c>
      <c r="F116" s="9" t="s">
        <v>149</v>
      </c>
      <c r="G116" s="28" t="s">
        <v>14</v>
      </c>
    </row>
    <row r="117" spans="1:7" x14ac:dyDescent="0.25">
      <c r="A117" s="9"/>
      <c r="B117" s="14"/>
      <c r="C117" s="10"/>
      <c r="D117" s="18">
        <v>480</v>
      </c>
      <c r="E117" s="10">
        <v>3121</v>
      </c>
      <c r="F117" s="9" t="s">
        <v>149</v>
      </c>
      <c r="G117" s="28" t="s">
        <v>14</v>
      </c>
    </row>
    <row r="118" spans="1:7" x14ac:dyDescent="0.25">
      <c r="A118" s="9"/>
      <c r="B118" s="14"/>
      <c r="C118" s="10"/>
      <c r="D118" s="18">
        <v>23517.21</v>
      </c>
      <c r="E118" s="10">
        <v>3132</v>
      </c>
      <c r="F118" s="9" t="s">
        <v>150</v>
      </c>
      <c r="G118" s="28" t="s">
        <v>14</v>
      </c>
    </row>
    <row r="119" spans="1:7" x14ac:dyDescent="0.25">
      <c r="A119" s="9"/>
      <c r="B119" s="14"/>
      <c r="C119" s="10"/>
      <c r="D119" s="18">
        <v>15431.96</v>
      </c>
      <c r="E119" s="10">
        <v>3141</v>
      </c>
      <c r="F119" s="9" t="s">
        <v>151</v>
      </c>
      <c r="G119" s="28" t="s">
        <v>14</v>
      </c>
    </row>
    <row r="120" spans="1:7" x14ac:dyDescent="0.25">
      <c r="A120" s="9"/>
      <c r="B120" s="14"/>
      <c r="C120" s="10"/>
      <c r="D120" s="18">
        <v>27539.99</v>
      </c>
      <c r="E120" s="10">
        <v>3151</v>
      </c>
      <c r="F120" s="9" t="s">
        <v>152</v>
      </c>
      <c r="G120" s="28" t="s">
        <v>14</v>
      </c>
    </row>
    <row r="121" spans="1:7" x14ac:dyDescent="0.25">
      <c r="A121" s="9"/>
      <c r="B121" s="14"/>
      <c r="C121" s="10"/>
      <c r="D121" s="18">
        <v>22802.9</v>
      </c>
      <c r="E121" s="10">
        <v>3162</v>
      </c>
      <c r="F121" s="9" t="s">
        <v>153</v>
      </c>
      <c r="G121" s="28" t="s">
        <v>14</v>
      </c>
    </row>
    <row r="122" spans="1:7" x14ac:dyDescent="0.25">
      <c r="A122" s="9"/>
      <c r="B122" s="14"/>
      <c r="C122" s="10"/>
      <c r="D122" s="18">
        <v>706.94</v>
      </c>
      <c r="E122" s="10">
        <v>3171</v>
      </c>
      <c r="F122" s="9" t="s">
        <v>154</v>
      </c>
      <c r="G122" s="28" t="s">
        <v>14</v>
      </c>
    </row>
    <row r="123" spans="1:7" x14ac:dyDescent="0.25">
      <c r="A123" s="9"/>
      <c r="B123" s="14"/>
      <c r="C123" s="10"/>
      <c r="D123" s="18">
        <v>-174</v>
      </c>
      <c r="E123" s="10">
        <v>3211</v>
      </c>
      <c r="F123" s="9" t="s">
        <v>56</v>
      </c>
      <c r="G123" s="28" t="s">
        <v>14</v>
      </c>
    </row>
    <row r="124" spans="1:7" x14ac:dyDescent="0.25">
      <c r="A124" s="9"/>
      <c r="B124" s="14"/>
      <c r="C124" s="10"/>
      <c r="D124" s="18">
        <v>466.19</v>
      </c>
      <c r="E124" s="10">
        <v>3212</v>
      </c>
      <c r="F124" s="9" t="s">
        <v>35</v>
      </c>
      <c r="G124" s="28" t="s">
        <v>14</v>
      </c>
    </row>
    <row r="125" spans="1:7" x14ac:dyDescent="0.25">
      <c r="A125" s="9"/>
      <c r="B125" s="14"/>
      <c r="C125" s="10"/>
      <c r="D125" s="18">
        <v>397.5</v>
      </c>
      <c r="E125" s="10">
        <v>3721</v>
      </c>
      <c r="F125" s="9" t="s">
        <v>155</v>
      </c>
      <c r="G125" s="28" t="s">
        <v>14</v>
      </c>
    </row>
    <row r="126" spans="1:7" ht="21" customHeight="1" thickBot="1" x14ac:dyDescent="0.3">
      <c r="A126" s="21" t="s">
        <v>15</v>
      </c>
      <c r="B126" s="22"/>
      <c r="C126" s="23"/>
      <c r="D126" s="24">
        <f>SUM(D111:D125)</f>
        <v>331735.01000000007</v>
      </c>
      <c r="E126" s="23"/>
      <c r="F126" s="25"/>
      <c r="G126" s="26"/>
    </row>
    <row r="127" spans="1:7" ht="15.75" thickBot="1" x14ac:dyDescent="0.3">
      <c r="A127" s="29" t="s">
        <v>156</v>
      </c>
      <c r="B127" s="30"/>
      <c r="C127" s="31"/>
      <c r="D127" s="32">
        <f>SUM(D8,D10,D12,D14,D16,D18,D20,D22,D24,D26,D28,D31,D33,D35,D37,D39,D41,D45,D47,D49,D51,D53,D55,D57,D59,D61,D63,D65,D67,D69,D71,D73,D75,D77,D79,D81,D84,D86,D88,D90,D92,D94,D96,D98,D100,D102,D104,D106,D108,D110,D126)</f>
        <v>351205.55000000005</v>
      </c>
      <c r="E127" s="31"/>
      <c r="F127" s="33"/>
      <c r="G127" s="34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2025-11-24T10:40:57Z</dcterms:modified>
</cp:coreProperties>
</file>