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C63E793-46DC-4A96-B29C-FE8797207C45}" xr6:coauthVersionLast="37" xr6:coauthVersionMax="37" xr10:uidLastSave="{00000000-0000-0000-0000-000000000000}"/>
  <bookViews>
    <workbookView xWindow="0" yWindow="0" windowWidth="20490" windowHeight="7350" tabRatio="861" activeTab="4" xr2:uid="{00000000-000D-0000-FFFF-FFFF00000000}"/>
  </bookViews>
  <sheets>
    <sheet name="Sažetak" sheetId="10" r:id="rId1"/>
    <sheet name="Račun prihoda i rashoda" sheetId="11" r:id="rId2"/>
    <sheet name="Prihodi i rashodi po izvorima" sheetId="12" r:id="rId3"/>
    <sheet name="Rashodi prema funkcijskoj klas." sheetId="13" r:id="rId4"/>
    <sheet name="Posebni dio" sheetId="14" r:id="rId5"/>
  </sheets>
  <definedNames>
    <definedName name="_xlnm.Print_Titles" localSheetId="4">'Posebni dio'!$1:$7</definedName>
    <definedName name="_xlnm.Print_Titles" localSheetId="2">'Prihodi i rashodi po izvorima'!$1:$9</definedName>
    <definedName name="_xlnm.Print_Titles" localSheetId="1">'Račun prihoda i rashoda'!$1:$9</definedName>
    <definedName name="_xlnm.Print_Titles" localSheetId="3">'Rashodi prema funkcijskoj klas.'!$1:$9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  <c r="J22" i="10"/>
  <c r="J28" i="10" s="1"/>
  <c r="J29" i="10" s="1"/>
</calcChain>
</file>

<file path=xl/sharedStrings.xml><?xml version="1.0" encoding="utf-8"?>
<sst xmlns="http://schemas.openxmlformats.org/spreadsheetml/2006/main" count="338" uniqueCount="114">
  <si>
    <t>PRIHODI UKUPNO</t>
  </si>
  <si>
    <t>RASHODI UKUPNO</t>
  </si>
  <si>
    <t>NETO FINANCIRANJE</t>
  </si>
  <si>
    <t>Prihodi poslovanja</t>
  </si>
  <si>
    <t>Rashodi poslovanja</t>
  </si>
  <si>
    <t>Rashodi za zaposlene</t>
  </si>
  <si>
    <t>Rashodi za nabavu nefinancijske imovine</t>
  </si>
  <si>
    <t>II. POSEBNI DIO</t>
  </si>
  <si>
    <t>I. OPĆI DIO</t>
  </si>
  <si>
    <t>Šifra</t>
  </si>
  <si>
    <t>Materijalni rashodi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</si>
  <si>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</si>
  <si>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</si>
  <si>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</si>
  <si>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</si>
  <si>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</si>
  <si>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</si>
  <si>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</si>
  <si>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</si>
  <si>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</si>
  <si>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</si>
  <si>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</si>
  <si>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</si>
  <si>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</si>
  <si>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</si>
  <si>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</si>
  <si>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</si>
  <si>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</si>
  <si>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</si>
  <si>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</si>
  <si>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</si>
  <si>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</si>
  <si>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</si>
  <si>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</si>
  <si>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</si>
  <si>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</si>
  <si>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</si>
  <si>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</si>
  <si>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</si>
  <si>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</si>
  <si>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</si>
  <si>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</si>
  <si>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42</t>
  </si>
  <si>
    <t xml:space="preserve"> 4</t>
  </si>
  <si>
    <t>Ostali rashodi</t>
  </si>
  <si>
    <t xml:space="preserve"> 38</t>
  </si>
  <si>
    <t>Naknade građanima i kućanstvima na temelju osiguranja i druge naknade</t>
  </si>
  <si>
    <t xml:space="preserve"> 37</t>
  </si>
  <si>
    <t>Financijski rashodi</t>
  </si>
  <si>
    <t xml:space="preserve"> 34</t>
  </si>
  <si>
    <t xml:space="preserve"> 32</t>
  </si>
  <si>
    <t xml:space="preserve"> 31</t>
  </si>
  <si>
    <t xml:space="preserve"> 3</t>
  </si>
  <si>
    <t>SVEUKUPNO RASHODI</t>
  </si>
  <si>
    <t xml:space="preserve"> 67</t>
  </si>
  <si>
    <t>Prihodi od prodaje proizvoda i robe te pruženih usluga, prihodi od donacija i povrati po protestira</t>
  </si>
  <si>
    <t xml:space="preserve"> 66</t>
  </si>
  <si>
    <t>Prihodi od upravnih i administrativnih pristojbi, pristojbi po posebnim propisima i naknada</t>
  </si>
  <si>
    <t xml:space="preserve"> 65</t>
  </si>
  <si>
    <t>Prihodi od imovine</t>
  </si>
  <si>
    <t xml:space="preserve"> 64</t>
  </si>
  <si>
    <t xml:space="preserve"> 63</t>
  </si>
  <si>
    <t xml:space="preserve"> 6</t>
  </si>
  <si>
    <t>SVEUKUPNO PRIHODI</t>
  </si>
  <si>
    <t>Iznos 2026</t>
  </si>
  <si>
    <t>Iznos 2025</t>
  </si>
  <si>
    <t>Iznos 2024</t>
  </si>
  <si>
    <t>Izvršenje prethodne</t>
  </si>
  <si>
    <t>Pozicija</t>
  </si>
  <si>
    <t>A. RAČUN PRIHODA I RASHODA</t>
  </si>
  <si>
    <t>POMOĆI TEMELJEM PRIJENOSA EU SREDSTAVA</t>
  </si>
  <si>
    <t>Izvor 5.6.</t>
  </si>
  <si>
    <t>POMOĆI IZ DRUGIH PRORAČUNA</t>
  </si>
  <si>
    <t>Izvor 5.2.</t>
  </si>
  <si>
    <t>POMOĆI</t>
  </si>
  <si>
    <t>Izvor 5.</t>
  </si>
  <si>
    <t>OSTALI PRIHODI ZA POSEBNE NAMJENE</t>
  </si>
  <si>
    <t>Izvor 4.3.</t>
  </si>
  <si>
    <t>PRIHODI ZA POSEBNE NAMJENE</t>
  </si>
  <si>
    <t>Izvor 4.</t>
  </si>
  <si>
    <t>VLASTITI PRIHODI</t>
  </si>
  <si>
    <t>Izvor 3.1.</t>
  </si>
  <si>
    <t>Izvor 3.</t>
  </si>
  <si>
    <t>OPĆI PRIHODI I PRIMICI-DECENTRALIZIRANA SREDSTVA</t>
  </si>
  <si>
    <t>Izvor 1.2.</t>
  </si>
  <si>
    <t>OPĆI PRIHODI I PRIMICI</t>
  </si>
  <si>
    <t>Izvor 1.1.</t>
  </si>
  <si>
    <t>Izvor 1.</t>
  </si>
  <si>
    <t>DONACIJE</t>
  </si>
  <si>
    <t>Izvor 6.1.</t>
  </si>
  <si>
    <t>Izvor 6.</t>
  </si>
  <si>
    <t>Funkcijska 092</t>
  </si>
  <si>
    <t>Obrazovanje</t>
  </si>
  <si>
    <t>Funkcijska 09</t>
  </si>
  <si>
    <t>PRIHODI POSLOVANJA PREMA FUNKCIJSKOJ KLASIFIKACIJI</t>
  </si>
  <si>
    <t>Srednjoškolsko obrazovanje</t>
  </si>
  <si>
    <t>BESPLATNE MENSTRUALNE POTREPŠTINE</t>
  </si>
  <si>
    <t>Aktivnost A024109T410905</t>
  </si>
  <si>
    <t>SUFINANCIRANJE PROJEKATA PRIJAVLJENIH NA NATJEČAJE EUROPSKIH FONDOVA ILI PARTNERSTVA ZA EU FONDOVE</t>
  </si>
  <si>
    <t>Aktivnost A024109T410902</t>
  </si>
  <si>
    <t>ŠKOLSKA SHEMA VOĆE, POVRĆE, MLIJEČNI PROIZVODI</t>
  </si>
  <si>
    <t>Aktivnost A024109T410901</t>
  </si>
  <si>
    <t>ODRŽAVANJE I OPREMANJE USTANOVA SREDNJEG ŠKOLSTVA I UČENIČKIH DOMOVA</t>
  </si>
  <si>
    <t>Aktivnost A024109K410901</t>
  </si>
  <si>
    <t>GRAĐANSKI ODGOJ I ŠKOLA I ZAJEDNICA</t>
  </si>
  <si>
    <t>Aktivnost A024109A410907</t>
  </si>
  <si>
    <t>NABAVA UDŽBENIKA</t>
  </si>
  <si>
    <t>Aktivnost A024109A410905</t>
  </si>
  <si>
    <t>IZVANNASTAVNE I OSTALE AKTIVNOSTI</t>
  </si>
  <si>
    <t>Aktivnost A024109A410902</t>
  </si>
  <si>
    <t>REDOVNA DJELATNOST PRORAČUNSKIH KORISNIKA</t>
  </si>
  <si>
    <t>Aktivnost A024109A410901</t>
  </si>
  <si>
    <t>DJELATNOST USTANOVA SREDNJEG ŠKOLSTVA I UČENIČKIH DOMOVA</t>
  </si>
  <si>
    <t>Program A024109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</si>
</sst>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11.95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11" fillId="0" borderId="0" xfId="0" applyNumberFormat="1" applyFont="1" applyAlignment="1">
      <alignment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16" fillId="0" borderId="0" xfId="0" applyNumberFormat="1" applyFont="1" applyAlignment="1">
      <alignment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0" fillId="0" borderId="0" xfId="0" applyNumberFormat="1"/>
    <xf numFmtId="0" fontId="7" fillId="0" borderId="0" xfId="1"/>
    <xf numFmtId="0" fontId="19" fillId="5" borderId="6" xfId="1" applyFont="1" applyFill="1" applyBorder="1" applyAlignment="1" applyProtection="1">
      <alignment horizontal="right" vertical="top" wrapText="1" readingOrder="1"/>
      <protection locked="0"/>
    </xf>
    <xf numFmtId="0" fontId="19" fillId="5" borderId="6" xfId="1" applyFont="1" applyFill="1" applyBorder="1" applyAlignment="1" applyProtection="1">
      <alignment horizontal="center" vertical="top" wrapText="1" readingOrder="1"/>
      <protection locked="0"/>
    </xf>
    <xf numFmtId="0" fontId="19" fillId="0" borderId="0" xfId="1" applyFont="1" applyAlignment="1" applyProtection="1">
      <alignment horizontal="right" vertical="top" wrapText="1" readingOrder="1"/>
      <protection locked="0"/>
    </xf>
    <xf numFmtId="0" fontId="19" fillId="0" borderId="0" xfId="1" applyFont="1" applyAlignment="1" applyProtection="1">
      <alignment horizontal="center" vertical="top" wrapText="1" readingOrder="1"/>
      <protection locked="0"/>
    </xf>
    <xf numFmtId="0" fontId="7" fillId="0" borderId="0" xfId="1" applyAlignment="1"/>
    <xf numFmtId="0" fontId="20" fillId="0" borderId="0" xfId="1" applyFont="1" applyAlignment="1" applyProtection="1">
      <alignment vertical="top" wrapText="1" readingOrder="1"/>
      <protection locked="0"/>
    </xf>
    <xf numFmtId="0" fontId="21" fillId="0" borderId="0" xfId="1" applyFont="1" applyFill="1" applyAlignment="1" applyProtection="1">
      <alignment vertical="top" wrapText="1" readingOrder="1"/>
      <protection locked="0"/>
    </xf>
    <xf numFmtId="164" fontId="21" fillId="0" borderId="0" xfId="1" applyNumberFormat="1" applyFont="1" applyFill="1" applyAlignment="1" applyProtection="1">
      <alignment horizontal="right" vertical="top" wrapText="1" readingOrder="1"/>
      <protection locked="0"/>
    </xf>
    <xf numFmtId="0" fontId="7" fillId="0" borderId="0" xfId="1" applyFont="1" applyFill="1"/>
    <xf numFmtId="0" fontId="22" fillId="0" borderId="0" xfId="1" applyFont="1" applyFill="1" applyAlignment="1" applyProtection="1">
      <alignment vertical="top" wrapText="1" readingOrder="1"/>
      <protection locked="0"/>
    </xf>
    <xf numFmtId="164" fontId="22" fillId="0" borderId="0" xfId="1" applyNumberFormat="1" applyFont="1" applyFill="1" applyAlignment="1" applyProtection="1">
      <alignment horizontal="right" vertical="top" wrapText="1" readingOrder="1"/>
      <protection locked="0"/>
    </xf>
    <xf numFmtId="0" fontId="9" fillId="0" borderId="0" xfId="1" applyFont="1"/>
    <xf numFmtId="0" fontId="8" fillId="0" borderId="0" xfId="1" applyFont="1"/>
    <xf numFmtId="0" fontId="23" fillId="0" borderId="0" xfId="1" applyFont="1" applyFill="1" applyAlignment="1" applyProtection="1">
      <alignment vertical="top" wrapText="1" readingOrder="1"/>
      <protection locked="0"/>
    </xf>
    <xf numFmtId="164" fontId="23" fillId="0" borderId="0" xfId="1" applyNumberFormat="1" applyFont="1" applyFill="1" applyAlignment="1" applyProtection="1">
      <alignment horizontal="right" vertical="top" wrapText="1" readingOrder="1"/>
      <protection locked="0"/>
    </xf>
    <xf numFmtId="0" fontId="22" fillId="0" borderId="0" xfId="1" applyFont="1" applyFill="1" applyAlignment="1" applyProtection="1">
      <alignment vertical="center" wrapText="1" readingOrder="1"/>
      <protection locked="0"/>
    </xf>
    <xf numFmtId="0" fontId="9" fillId="0" borderId="0" xfId="1" applyFont="1" applyAlignment="1">
      <alignment vertical="center"/>
    </xf>
    <xf numFmtId="164" fontId="22" fillId="0" borderId="0" xfId="1" applyNumberFormat="1" applyFont="1" applyFill="1" applyAlignment="1" applyProtection="1">
      <alignment horizontal="righ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22" fillId="0" borderId="0" xfId="1" applyFont="1" applyFill="1" applyAlignment="1" applyProtection="1">
      <alignment vertical="top" wrapText="1" readingOrder="1"/>
      <protection locked="0"/>
    </xf>
    <xf numFmtId="0" fontId="9" fillId="0" borderId="0" xfId="1" applyFont="1" applyFill="1"/>
    <xf numFmtId="164" fontId="22" fillId="0" borderId="0" xfId="1" applyNumberFormat="1" applyFont="1" applyFill="1" applyAlignment="1" applyProtection="1">
      <alignment horizontal="right" vertical="top" wrapText="1" readingOrder="1"/>
      <protection locked="0"/>
    </xf>
    <xf numFmtId="0" fontId="21" fillId="0" borderId="0" xfId="1" applyFont="1" applyFill="1" applyAlignment="1" applyProtection="1">
      <alignment vertical="top" wrapText="1" readingOrder="1"/>
      <protection locked="0"/>
    </xf>
    <xf numFmtId="0" fontId="7" fillId="0" borderId="0" xfId="1" applyFont="1" applyFill="1"/>
    <xf numFmtId="164" fontId="21" fillId="0" borderId="0" xfId="1" applyNumberFormat="1" applyFont="1" applyFill="1" applyAlignment="1" applyProtection="1">
      <alignment horizontal="right" vertical="top" wrapText="1" readingOrder="1"/>
      <protection locked="0"/>
    </xf>
    <xf numFmtId="0" fontId="19" fillId="0" borderId="0" xfId="1" applyFont="1" applyAlignment="1" applyProtection="1">
      <alignment horizontal="right" vertical="top" wrapText="1" readingOrder="1"/>
      <protection locked="0"/>
    </xf>
    <xf numFmtId="0" fontId="7" fillId="0" borderId="0" xfId="1"/>
    <xf numFmtId="0" fontId="19" fillId="5" borderId="6" xfId="1" applyFont="1" applyFill="1" applyBorder="1" applyAlignment="1" applyProtection="1">
      <alignment horizontal="center" vertical="top" wrapText="1" readingOrder="1"/>
      <protection locked="0"/>
    </xf>
    <xf numFmtId="0" fontId="7" fillId="0" borderId="6" xfId="1" applyBorder="1" applyAlignment="1" applyProtection="1">
      <alignment vertical="top" wrapText="1"/>
      <protection locked="0"/>
    </xf>
    <xf numFmtId="0" fontId="19" fillId="5" borderId="6" xfId="1" applyFont="1" applyFill="1" applyBorder="1" applyAlignment="1" applyProtection="1">
      <alignment horizontal="right" vertical="top" wrapText="1" readingOrder="1"/>
      <protection locked="0"/>
    </xf>
    <xf numFmtId="0" fontId="23" fillId="0" borderId="0" xfId="1" applyFont="1" applyFill="1" applyAlignment="1" applyProtection="1">
      <alignment vertical="top" wrapText="1" readingOrder="1"/>
      <protection locked="0"/>
    </xf>
    <xf numFmtId="0" fontId="8" fillId="0" borderId="0" xfId="1" applyFont="1" applyFill="1"/>
    <xf numFmtId="164" fontId="23" fillId="0" borderId="0" xfId="1" applyNumberFormat="1" applyFont="1" applyFill="1" applyAlignment="1" applyProtection="1">
      <alignment horizontal="right" vertical="top" wrapText="1" readingOrder="1"/>
      <protection locked="0"/>
    </xf>
    <xf numFmtId="0" fontId="22" fillId="0" borderId="0" xfId="1" applyFont="1" applyFill="1" applyAlignment="1" applyProtection="1">
      <alignment vertical="center" wrapText="1" readingOrder="1"/>
      <protection locked="0"/>
    </xf>
    <xf numFmtId="0" fontId="9" fillId="0" borderId="0" xfId="1" applyFont="1" applyFill="1" applyAlignment="1">
      <alignment vertical="center"/>
    </xf>
    <xf numFmtId="164" fontId="22" fillId="0" borderId="0" xfId="1" applyNumberFormat="1" applyFont="1" applyFill="1" applyAlignment="1" applyProtection="1">
      <alignment horizontal="right" vertical="center" wrapText="1" readingOrder="1"/>
      <protection locked="0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sqref="A1:J1"/>
    </sheetView>
  </sheetViews>
  <sheetFormatPr defaultRowHeight="15" x14ac:dyDescent="0.25"/>
  <cols>
    <col min="5" max="5" width="25.28515625" customWidth="1"/>
    <col min="6" max="10" width="25.28515625" style="45" customWidth="1"/>
  </cols>
  <sheetData>
    <row r="1" spans="1:10" ht="42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" x14ac:dyDescent="0.25">
      <c r="A2" s="6"/>
      <c r="B2" s="6"/>
      <c r="C2" s="6"/>
      <c r="D2" s="6"/>
      <c r="E2" s="6"/>
      <c r="F2" s="23"/>
      <c r="G2" s="23"/>
      <c r="H2" s="23"/>
      <c r="I2" s="23"/>
      <c r="J2" s="23"/>
    </row>
    <row r="3" spans="1:10" ht="15.75" x14ac:dyDescent="0.25">
      <c r="A3" s="69" t="s">
        <v>8</v>
      </c>
      <c r="B3" s="69"/>
      <c r="C3" s="69"/>
      <c r="D3" s="69"/>
      <c r="E3" s="69"/>
      <c r="F3" s="69"/>
      <c r="G3" s="69"/>
      <c r="H3" s="69"/>
      <c r="I3" s="82"/>
      <c r="J3" s="82"/>
    </row>
    <row r="4" spans="1:10" ht="18" x14ac:dyDescent="0.25">
      <c r="A4" s="6"/>
      <c r="B4" s="6"/>
      <c r="C4" s="6"/>
      <c r="D4" s="6"/>
      <c r="E4" s="6"/>
      <c r="F4" s="23"/>
      <c r="G4" s="23"/>
      <c r="H4" s="23"/>
      <c r="I4" s="24"/>
      <c r="J4" s="24"/>
    </row>
    <row r="5" spans="1:10" ht="15.75" x14ac:dyDescent="0.25">
      <c r="A5" s="69" t="s">
        <v>11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8" x14ac:dyDescent="0.25">
      <c r="A6" s="1"/>
      <c r="B6" s="2"/>
      <c r="C6" s="2"/>
      <c r="D6" s="2"/>
      <c r="E6" s="3"/>
      <c r="F6" s="25"/>
      <c r="G6" s="25"/>
      <c r="H6" s="25"/>
      <c r="I6" s="25"/>
      <c r="J6" s="26" t="s">
        <v>19</v>
      </c>
    </row>
    <row r="7" spans="1:10" ht="25.5" x14ac:dyDescent="0.25">
      <c r="A7" s="7"/>
      <c r="B7" s="8"/>
      <c r="C7" s="8"/>
      <c r="D7" s="9"/>
      <c r="E7" s="10"/>
      <c r="F7" s="27" t="s">
        <v>20</v>
      </c>
      <c r="G7" s="27" t="s">
        <v>18</v>
      </c>
      <c r="H7" s="27" t="s">
        <v>28</v>
      </c>
      <c r="I7" s="27" t="s">
        <v>29</v>
      </c>
      <c r="J7" s="27" t="s">
        <v>30</v>
      </c>
    </row>
    <row r="8" spans="1:10" x14ac:dyDescent="0.25">
      <c r="A8" s="74" t="s">
        <v>0</v>
      </c>
      <c r="B8" s="68"/>
      <c r="C8" s="68"/>
      <c r="D8" s="68"/>
      <c r="E8" s="83"/>
      <c r="F8" s="28">
        <f>F9+F10</f>
        <v>1343092.71</v>
      </c>
      <c r="G8" s="28">
        <f t="shared" ref="G8:J8" si="0">G9+G10</f>
        <v>2022080</v>
      </c>
      <c r="H8" s="28">
        <f t="shared" si="0"/>
        <v>2103900</v>
      </c>
      <c r="I8" s="28">
        <f t="shared" si="0"/>
        <v>2106200</v>
      </c>
      <c r="J8" s="28">
        <f t="shared" si="0"/>
        <v>2108700</v>
      </c>
    </row>
    <row r="9" spans="1:10" x14ac:dyDescent="0.25">
      <c r="A9" s="84" t="s">
        <v>22</v>
      </c>
      <c r="B9" s="85"/>
      <c r="C9" s="85"/>
      <c r="D9" s="85"/>
      <c r="E9" s="81"/>
      <c r="F9" s="29">
        <v>1343092.71</v>
      </c>
      <c r="G9" s="29">
        <v>2022080</v>
      </c>
      <c r="H9" s="29">
        <v>2103900</v>
      </c>
      <c r="I9" s="29">
        <v>2106200</v>
      </c>
      <c r="J9" s="29">
        <v>2108700</v>
      </c>
    </row>
    <row r="10" spans="1:10" x14ac:dyDescent="0.25">
      <c r="A10" s="86" t="s">
        <v>23</v>
      </c>
      <c r="B10" s="81"/>
      <c r="C10" s="81"/>
      <c r="D10" s="81"/>
      <c r="E10" s="81"/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x14ac:dyDescent="0.25">
      <c r="A11" s="11" t="s">
        <v>1</v>
      </c>
      <c r="B11" s="14"/>
      <c r="C11" s="14"/>
      <c r="D11" s="14"/>
      <c r="E11" s="14"/>
      <c r="F11" s="28">
        <f>F12+F13</f>
        <v>1351671.87</v>
      </c>
      <c r="G11" s="28">
        <f t="shared" ref="G11:J11" si="1">G12+G13</f>
        <v>2022080</v>
      </c>
      <c r="H11" s="28">
        <f t="shared" si="1"/>
        <v>2103900</v>
      </c>
      <c r="I11" s="28">
        <f t="shared" si="1"/>
        <v>2106200</v>
      </c>
      <c r="J11" s="28">
        <f t="shared" si="1"/>
        <v>2108700</v>
      </c>
    </row>
    <row r="12" spans="1:10" x14ac:dyDescent="0.25">
      <c r="A12" s="87" t="s">
        <v>24</v>
      </c>
      <c r="B12" s="85"/>
      <c r="C12" s="85"/>
      <c r="D12" s="85"/>
      <c r="E12" s="85"/>
      <c r="F12" s="29">
        <v>1346174.77</v>
      </c>
      <c r="G12" s="29">
        <v>1948980</v>
      </c>
      <c r="H12" s="29">
        <v>1958700</v>
      </c>
      <c r="I12" s="29">
        <v>1959000</v>
      </c>
      <c r="J12" s="30">
        <v>1959300</v>
      </c>
    </row>
    <row r="13" spans="1:10" x14ac:dyDescent="0.25">
      <c r="A13" s="80" t="s">
        <v>25</v>
      </c>
      <c r="B13" s="81"/>
      <c r="C13" s="81"/>
      <c r="D13" s="81"/>
      <c r="E13" s="81"/>
      <c r="F13" s="31">
        <v>5497.1</v>
      </c>
      <c r="G13" s="31">
        <v>73100</v>
      </c>
      <c r="H13" s="31">
        <v>145200</v>
      </c>
      <c r="I13" s="31">
        <v>147200</v>
      </c>
      <c r="J13" s="30">
        <v>149400</v>
      </c>
    </row>
    <row r="14" spans="1:10" x14ac:dyDescent="0.25">
      <c r="A14" s="67" t="s">
        <v>34</v>
      </c>
      <c r="B14" s="68"/>
      <c r="C14" s="68"/>
      <c r="D14" s="68"/>
      <c r="E14" s="68"/>
      <c r="F14" s="28">
        <f>F8-F11</f>
        <v>-8579.160000000149</v>
      </c>
      <c r="G14" s="28">
        <f t="shared" ref="G14:J14" si="2">G8-G11</f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</row>
    <row r="15" spans="1:10" ht="18" x14ac:dyDescent="0.25">
      <c r="A15" s="6"/>
      <c r="B15" s="5"/>
      <c r="C15" s="5"/>
      <c r="D15" s="5"/>
      <c r="E15" s="5"/>
      <c r="F15" s="32"/>
      <c r="G15" s="32"/>
      <c r="H15" s="33"/>
      <c r="I15" s="33"/>
      <c r="J15" s="33"/>
    </row>
    <row r="16" spans="1:10" ht="15.75" x14ac:dyDescent="0.25">
      <c r="A16" s="69" t="s">
        <v>12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8" x14ac:dyDescent="0.25">
      <c r="A17" s="6"/>
      <c r="B17" s="5"/>
      <c r="C17" s="5"/>
      <c r="D17" s="5"/>
      <c r="E17" s="5"/>
      <c r="F17" s="32"/>
      <c r="G17" s="32"/>
      <c r="H17" s="33"/>
      <c r="I17" s="33"/>
      <c r="J17" s="33"/>
    </row>
    <row r="18" spans="1:10" ht="25.5" x14ac:dyDescent="0.25">
      <c r="A18" s="7"/>
      <c r="B18" s="8"/>
      <c r="C18" s="8"/>
      <c r="D18" s="9"/>
      <c r="E18" s="10"/>
      <c r="F18" s="27" t="s">
        <v>20</v>
      </c>
      <c r="G18" s="27" t="s">
        <v>18</v>
      </c>
      <c r="H18" s="27" t="s">
        <v>28</v>
      </c>
      <c r="I18" s="27" t="s">
        <v>29</v>
      </c>
      <c r="J18" s="27" t="s">
        <v>30</v>
      </c>
    </row>
    <row r="19" spans="1:10" x14ac:dyDescent="0.25">
      <c r="A19" s="80" t="s">
        <v>26</v>
      </c>
      <c r="B19" s="81"/>
      <c r="C19" s="81"/>
      <c r="D19" s="81"/>
      <c r="E19" s="81"/>
      <c r="F19" s="31">
        <v>0</v>
      </c>
      <c r="G19" s="31">
        <v>0</v>
      </c>
      <c r="H19" s="31">
        <v>0</v>
      </c>
      <c r="I19" s="31">
        <v>0</v>
      </c>
      <c r="J19" s="30">
        <v>0</v>
      </c>
    </row>
    <row r="20" spans="1:10" x14ac:dyDescent="0.25">
      <c r="A20" s="80" t="s">
        <v>27</v>
      </c>
      <c r="B20" s="81"/>
      <c r="C20" s="81"/>
      <c r="D20" s="81"/>
      <c r="E20" s="81"/>
      <c r="F20" s="31">
        <v>0</v>
      </c>
      <c r="G20" s="31">
        <v>0</v>
      </c>
      <c r="H20" s="31">
        <v>0</v>
      </c>
      <c r="I20" s="31">
        <v>0</v>
      </c>
      <c r="J20" s="30">
        <v>0</v>
      </c>
    </row>
    <row r="21" spans="1:10" x14ac:dyDescent="0.25">
      <c r="A21" s="67" t="s">
        <v>2</v>
      </c>
      <c r="B21" s="68"/>
      <c r="C21" s="68"/>
      <c r="D21" s="68"/>
      <c r="E21" s="68"/>
      <c r="F21" s="28">
        <f>F19-F20</f>
        <v>0</v>
      </c>
      <c r="G21" s="28">
        <f t="shared" ref="G21:J21" si="3">G19-G20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</row>
    <row r="22" spans="1:10" x14ac:dyDescent="0.25">
      <c r="A22" s="67" t="s">
        <v>35</v>
      </c>
      <c r="B22" s="68"/>
      <c r="C22" s="68"/>
      <c r="D22" s="68"/>
      <c r="E22" s="68"/>
      <c r="F22" s="28">
        <f>F14+F21</f>
        <v>-8579.160000000149</v>
      </c>
      <c r="G22" s="28">
        <f t="shared" ref="G22:J22" si="4">G14+G21</f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</row>
    <row r="23" spans="1:10" ht="18" x14ac:dyDescent="0.25">
      <c r="A23" s="4"/>
      <c r="B23" s="5"/>
      <c r="C23" s="5"/>
      <c r="D23" s="5"/>
      <c r="E23" s="5"/>
      <c r="F23" s="32"/>
      <c r="G23" s="32"/>
      <c r="H23" s="33"/>
      <c r="I23" s="33"/>
      <c r="J23" s="33"/>
    </row>
    <row r="24" spans="1:10" ht="15.75" x14ac:dyDescent="0.25">
      <c r="A24" s="69" t="s">
        <v>36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5.75" x14ac:dyDescent="0.25">
      <c r="A25" s="12"/>
      <c r="B25" s="13"/>
      <c r="C25" s="13"/>
      <c r="D25" s="13"/>
      <c r="E25" s="13"/>
      <c r="F25" s="34"/>
      <c r="G25" s="34"/>
      <c r="H25" s="34"/>
      <c r="I25" s="34"/>
      <c r="J25" s="34"/>
    </row>
    <row r="26" spans="1:10" ht="25.5" x14ac:dyDescent="0.25">
      <c r="A26" s="7"/>
      <c r="B26" s="8"/>
      <c r="C26" s="8"/>
      <c r="D26" s="9"/>
      <c r="E26" s="10"/>
      <c r="F26" s="27" t="s">
        <v>20</v>
      </c>
      <c r="G26" s="27" t="s">
        <v>18</v>
      </c>
      <c r="H26" s="27" t="s">
        <v>28</v>
      </c>
      <c r="I26" s="27" t="s">
        <v>29</v>
      </c>
      <c r="J26" s="27" t="s">
        <v>30</v>
      </c>
    </row>
    <row r="27" spans="1:10" ht="15" customHeight="1" x14ac:dyDescent="0.25">
      <c r="A27" s="71" t="s">
        <v>37</v>
      </c>
      <c r="B27" s="72"/>
      <c r="C27" s="72"/>
      <c r="D27" s="72"/>
      <c r="E27" s="73"/>
      <c r="F27" s="35">
        <v>0</v>
      </c>
      <c r="G27" s="35">
        <v>0</v>
      </c>
      <c r="H27" s="35">
        <v>0</v>
      </c>
      <c r="I27" s="35">
        <v>0</v>
      </c>
      <c r="J27" s="36">
        <v>0</v>
      </c>
    </row>
    <row r="28" spans="1:10" ht="15" customHeight="1" x14ac:dyDescent="0.25">
      <c r="A28" s="67" t="s">
        <v>38</v>
      </c>
      <c r="B28" s="68"/>
      <c r="C28" s="68"/>
      <c r="D28" s="68"/>
      <c r="E28" s="68"/>
      <c r="F28" s="37">
        <f>F22+F27</f>
        <v>-8579.160000000149</v>
      </c>
      <c r="G28" s="37">
        <f t="shared" ref="G28:J28" si="5">G22+G27</f>
        <v>0</v>
      </c>
      <c r="H28" s="37">
        <f t="shared" si="5"/>
        <v>0</v>
      </c>
      <c r="I28" s="37">
        <f t="shared" si="5"/>
        <v>0</v>
      </c>
      <c r="J28" s="38">
        <f t="shared" si="5"/>
        <v>0</v>
      </c>
    </row>
    <row r="29" spans="1:10" ht="45" customHeight="1" x14ac:dyDescent="0.25">
      <c r="A29" s="74" t="s">
        <v>39</v>
      </c>
      <c r="B29" s="75"/>
      <c r="C29" s="75"/>
      <c r="D29" s="75"/>
      <c r="E29" s="76"/>
      <c r="F29" s="37">
        <f>F14+F21+F27-F28</f>
        <v>0</v>
      </c>
      <c r="G29" s="37">
        <f t="shared" ref="G29:J29" si="6">G14+G21+G27-G28</f>
        <v>0</v>
      </c>
      <c r="H29" s="37">
        <f t="shared" si="6"/>
        <v>0</v>
      </c>
      <c r="I29" s="37">
        <f t="shared" si="6"/>
        <v>0</v>
      </c>
      <c r="J29" s="38">
        <f t="shared" si="6"/>
        <v>0</v>
      </c>
    </row>
    <row r="30" spans="1:10" ht="15.75" x14ac:dyDescent="0.25">
      <c r="A30" s="15"/>
      <c r="B30" s="16"/>
      <c r="C30" s="16"/>
      <c r="D30" s="16"/>
      <c r="E30" s="16"/>
      <c r="F30" s="39"/>
      <c r="G30" s="39"/>
      <c r="H30" s="39"/>
      <c r="I30" s="39"/>
      <c r="J30" s="39"/>
    </row>
    <row r="31" spans="1:10" ht="15.75" x14ac:dyDescent="0.25">
      <c r="A31" s="77" t="s">
        <v>33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8" x14ac:dyDescent="0.25">
      <c r="A32" s="17"/>
      <c r="B32" s="18"/>
      <c r="C32" s="18"/>
      <c r="D32" s="18"/>
      <c r="E32" s="18"/>
      <c r="F32" s="40"/>
      <c r="G32" s="40"/>
      <c r="H32" s="41"/>
      <c r="I32" s="41"/>
      <c r="J32" s="41"/>
    </row>
    <row r="33" spans="1:10" ht="25.5" x14ac:dyDescent="0.25">
      <c r="A33" s="19"/>
      <c r="B33" s="20"/>
      <c r="C33" s="20"/>
      <c r="D33" s="21"/>
      <c r="E33" s="22"/>
      <c r="F33" s="42" t="s">
        <v>20</v>
      </c>
      <c r="G33" s="42" t="s">
        <v>18</v>
      </c>
      <c r="H33" s="42" t="s">
        <v>28</v>
      </c>
      <c r="I33" s="42" t="s">
        <v>29</v>
      </c>
      <c r="J33" s="42" t="s">
        <v>30</v>
      </c>
    </row>
    <row r="34" spans="1:10" x14ac:dyDescent="0.25">
      <c r="A34" s="71" t="s">
        <v>37</v>
      </c>
      <c r="B34" s="72"/>
      <c r="C34" s="72"/>
      <c r="D34" s="72"/>
      <c r="E34" s="73"/>
      <c r="F34" s="35">
        <v>0</v>
      </c>
      <c r="G34" s="35">
        <f>F37</f>
        <v>0</v>
      </c>
      <c r="H34" s="35">
        <f>G37</f>
        <v>0</v>
      </c>
      <c r="I34" s="35">
        <f>H37</f>
        <v>0</v>
      </c>
      <c r="J34" s="36">
        <f>I37</f>
        <v>0</v>
      </c>
    </row>
    <row r="35" spans="1:10" ht="28.5" customHeight="1" x14ac:dyDescent="0.25">
      <c r="A35" s="71" t="s">
        <v>40</v>
      </c>
      <c r="B35" s="72"/>
      <c r="C35" s="72"/>
      <c r="D35" s="72"/>
      <c r="E35" s="73"/>
      <c r="F35" s="35">
        <v>0</v>
      </c>
      <c r="G35" s="35">
        <v>0</v>
      </c>
      <c r="H35" s="35">
        <v>0</v>
      </c>
      <c r="I35" s="35">
        <v>0</v>
      </c>
      <c r="J35" s="36">
        <v>0</v>
      </c>
    </row>
    <row r="36" spans="1:10" x14ac:dyDescent="0.25">
      <c r="A36" s="71" t="s">
        <v>41</v>
      </c>
      <c r="B36" s="78"/>
      <c r="C36" s="78"/>
      <c r="D36" s="78"/>
      <c r="E36" s="79"/>
      <c r="F36" s="35">
        <v>0</v>
      </c>
      <c r="G36" s="35">
        <v>0</v>
      </c>
      <c r="H36" s="35">
        <v>0</v>
      </c>
      <c r="I36" s="35">
        <v>0</v>
      </c>
      <c r="J36" s="36">
        <v>0</v>
      </c>
    </row>
    <row r="37" spans="1:10" ht="15" customHeight="1" x14ac:dyDescent="0.25">
      <c r="A37" s="67" t="s">
        <v>38</v>
      </c>
      <c r="B37" s="68"/>
      <c r="C37" s="68"/>
      <c r="D37" s="68"/>
      <c r="E37" s="68"/>
      <c r="F37" s="43">
        <f>F34-F35+F36</f>
        <v>0</v>
      </c>
      <c r="G37" s="43">
        <f t="shared" ref="G37:J37" si="7">G34-G35+G36</f>
        <v>0</v>
      </c>
      <c r="H37" s="43">
        <f t="shared" si="7"/>
        <v>0</v>
      </c>
      <c r="I37" s="43">
        <f t="shared" si="7"/>
        <v>0</v>
      </c>
      <c r="J37" s="44">
        <f t="shared" si="7"/>
        <v>0</v>
      </c>
    </row>
    <row r="38" spans="1:10" ht="17.25" customHeight="1" x14ac:dyDescent="0.25"/>
    <row r="39" spans="1:10" x14ac:dyDescent="0.25">
      <c r="A39" s="65" t="s">
        <v>21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zoomScale="110" zoomScaleNormal="110" workbookViewId="0">
      <pane ySplit="9" topLeftCell="A10" activePane="bottomLeft" state="frozenSplit"/>
      <selection pane="bottomLeft" activeCell="B2" sqref="B2:R3"/>
    </sheetView>
  </sheetViews>
  <sheetFormatPr defaultRowHeight="12.75" x14ac:dyDescent="0.2"/>
  <cols>
    <col min="1" max="1" width="3.28515625" style="46" customWidth="1"/>
    <col min="2" max="2" width="6.140625" style="46" customWidth="1"/>
    <col min="3" max="3" width="7.28515625" style="46" customWidth="1"/>
    <col min="4" max="4" width="10.140625" style="46" customWidth="1"/>
    <col min="5" max="5" width="4" style="46" customWidth="1"/>
    <col min="6" max="6" width="10.140625" style="46" customWidth="1"/>
    <col min="7" max="7" width="12.28515625" style="46" customWidth="1"/>
    <col min="8" max="8" width="22.140625" style="46" customWidth="1"/>
    <col min="9" max="9" width="11.42578125" style="46" customWidth="1"/>
    <col min="10" max="10" width="2.140625" style="46" customWidth="1"/>
    <col min="11" max="12" width="13.7109375" style="46" customWidth="1"/>
    <col min="13" max="13" width="4.7109375" style="46" customWidth="1"/>
    <col min="14" max="14" width="5.28515625" style="46" customWidth="1"/>
    <col min="15" max="15" width="3.5703125" style="46" customWidth="1"/>
    <col min="16" max="16" width="4.5703125" style="46" customWidth="1"/>
    <col min="17" max="17" width="1.140625" style="46" customWidth="1"/>
    <col min="18" max="18" width="7.85546875" style="46" customWidth="1"/>
    <col min="19" max="19" width="0" style="46" hidden="1" customWidth="1"/>
    <col min="20" max="20" width="5.7109375" style="46" customWidth="1"/>
    <col min="21" max="21" width="2.140625" style="46" customWidth="1"/>
    <col min="22" max="16384" width="9.140625" style="46"/>
  </cols>
  <sheetData>
    <row r="1" spans="2:20" ht="4.5" customHeight="1" x14ac:dyDescent="0.2"/>
    <row r="2" spans="2:20" ht="15.75" customHeight="1" x14ac:dyDescent="0.2"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1"/>
      <c r="T2" s="51"/>
    </row>
    <row r="3" spans="2:20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1"/>
      <c r="T3" s="51"/>
    </row>
    <row r="4" spans="2:20" x14ac:dyDescent="0.2">
      <c r="B4" s="51"/>
      <c r="C4" s="51"/>
      <c r="D4" s="51"/>
      <c r="E4" s="51"/>
      <c r="F4" s="51"/>
    </row>
    <row r="5" spans="2:20" ht="12.75" hidden="1" customHeight="1" x14ac:dyDescent="0.2"/>
    <row r="6" spans="2:20" x14ac:dyDescent="0.2">
      <c r="B6" s="89" t="s">
        <v>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51"/>
      <c r="T6" s="51"/>
    </row>
    <row r="7" spans="2:20" ht="12.75" customHeight="1" x14ac:dyDescent="0.2">
      <c r="B7" s="51"/>
      <c r="C7" s="51"/>
      <c r="D7" s="51"/>
      <c r="E7" s="51"/>
      <c r="H7" s="52"/>
      <c r="I7" s="51"/>
      <c r="N7" s="51"/>
      <c r="O7" s="51"/>
      <c r="P7" s="51"/>
      <c r="R7" s="51"/>
      <c r="S7" s="51"/>
      <c r="T7" s="51"/>
    </row>
    <row r="8" spans="2:20" x14ac:dyDescent="0.2">
      <c r="B8" s="89" t="s">
        <v>69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2:20" ht="24" customHeight="1" x14ac:dyDescent="0.2">
      <c r="B9" s="89" t="s">
        <v>31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20" ht="13.5" thickBot="1" x14ac:dyDescent="0.25">
      <c r="B10" s="50"/>
      <c r="C10" s="50"/>
      <c r="I10" s="96"/>
      <c r="J10" s="97"/>
      <c r="K10" s="49"/>
      <c r="L10" s="49"/>
      <c r="M10" s="96"/>
      <c r="N10" s="97"/>
      <c r="O10" s="97"/>
      <c r="P10" s="96"/>
      <c r="Q10" s="97"/>
      <c r="R10" s="97"/>
    </row>
    <row r="11" spans="2:20" ht="24" thickTop="1" thickBot="1" x14ac:dyDescent="0.25">
      <c r="B11" s="48" t="s">
        <v>68</v>
      </c>
      <c r="C11" s="48" t="s">
        <v>9</v>
      </c>
      <c r="D11" s="98" t="s">
        <v>16</v>
      </c>
      <c r="E11" s="99"/>
      <c r="F11" s="99"/>
      <c r="G11" s="99"/>
      <c r="H11" s="99"/>
      <c r="I11" s="100" t="s">
        <v>18</v>
      </c>
      <c r="J11" s="99"/>
      <c r="K11" s="47" t="s">
        <v>67</v>
      </c>
      <c r="L11" s="47" t="s">
        <v>66</v>
      </c>
      <c r="M11" s="100" t="s">
        <v>65</v>
      </c>
      <c r="N11" s="99"/>
      <c r="O11" s="99"/>
      <c r="P11" s="100" t="s">
        <v>64</v>
      </c>
      <c r="Q11" s="99"/>
      <c r="R11" s="99"/>
    </row>
    <row r="12" spans="2:20" s="58" customFormat="1" ht="13.5" thickTop="1" x14ac:dyDescent="0.2">
      <c r="B12" s="56"/>
      <c r="C12" s="56"/>
      <c r="D12" s="90" t="s">
        <v>63</v>
      </c>
      <c r="E12" s="91"/>
      <c r="F12" s="91"/>
      <c r="G12" s="91"/>
      <c r="H12" s="91"/>
      <c r="I12" s="92">
        <v>2022080</v>
      </c>
      <c r="J12" s="91"/>
      <c r="K12" s="57">
        <v>1343092.71</v>
      </c>
      <c r="L12" s="57">
        <v>2103900</v>
      </c>
      <c r="M12" s="92">
        <v>2106200</v>
      </c>
      <c r="N12" s="91"/>
      <c r="O12" s="91"/>
      <c r="P12" s="92">
        <v>2108700</v>
      </c>
      <c r="Q12" s="91"/>
      <c r="R12" s="91"/>
    </row>
    <row r="13" spans="2:20" s="58" customFormat="1" x14ac:dyDescent="0.2">
      <c r="B13" s="56"/>
      <c r="C13" s="56" t="s">
        <v>62</v>
      </c>
      <c r="D13" s="90" t="s">
        <v>3</v>
      </c>
      <c r="E13" s="91"/>
      <c r="F13" s="91"/>
      <c r="G13" s="91"/>
      <c r="H13" s="91"/>
      <c r="I13" s="92">
        <v>2022080</v>
      </c>
      <c r="J13" s="91"/>
      <c r="K13" s="57">
        <v>1343092.71</v>
      </c>
      <c r="L13" s="57">
        <v>2103900</v>
      </c>
      <c r="M13" s="92">
        <v>2106200</v>
      </c>
      <c r="N13" s="91"/>
      <c r="O13" s="91"/>
      <c r="P13" s="92">
        <v>2108700</v>
      </c>
      <c r="Q13" s="91"/>
      <c r="R13" s="91"/>
    </row>
    <row r="14" spans="2:20" x14ac:dyDescent="0.2">
      <c r="B14" s="53"/>
      <c r="C14" s="53" t="s">
        <v>61</v>
      </c>
      <c r="D14" s="93" t="s">
        <v>13</v>
      </c>
      <c r="E14" s="94"/>
      <c r="F14" s="94"/>
      <c r="G14" s="94"/>
      <c r="H14" s="94"/>
      <c r="I14" s="95">
        <v>1797440</v>
      </c>
      <c r="J14" s="94"/>
      <c r="K14" s="54">
        <v>1203260.8400000001</v>
      </c>
      <c r="L14" s="54">
        <v>1801400</v>
      </c>
      <c r="M14" s="95">
        <v>1801400</v>
      </c>
      <c r="N14" s="94"/>
      <c r="O14" s="94"/>
      <c r="P14" s="95">
        <v>1801400</v>
      </c>
      <c r="Q14" s="94"/>
      <c r="R14" s="94"/>
    </row>
    <row r="15" spans="2:20" x14ac:dyDescent="0.2">
      <c r="B15" s="53"/>
      <c r="C15" s="53" t="s">
        <v>60</v>
      </c>
      <c r="D15" s="93" t="s">
        <v>59</v>
      </c>
      <c r="E15" s="94"/>
      <c r="F15" s="94"/>
      <c r="G15" s="94"/>
      <c r="H15" s="94"/>
      <c r="I15" s="95">
        <v>0</v>
      </c>
      <c r="J15" s="94"/>
      <c r="K15" s="54">
        <v>0.51</v>
      </c>
      <c r="L15" s="54">
        <v>0</v>
      </c>
      <c r="M15" s="95">
        <v>0</v>
      </c>
      <c r="N15" s="94"/>
      <c r="O15" s="94"/>
      <c r="P15" s="95">
        <v>0</v>
      </c>
      <c r="Q15" s="94"/>
      <c r="R15" s="94"/>
    </row>
    <row r="16" spans="2:20" x14ac:dyDescent="0.2">
      <c r="B16" s="53"/>
      <c r="C16" s="53" t="s">
        <v>58</v>
      </c>
      <c r="D16" s="93" t="s">
        <v>57</v>
      </c>
      <c r="E16" s="94"/>
      <c r="F16" s="94"/>
      <c r="G16" s="94"/>
      <c r="H16" s="94"/>
      <c r="I16" s="95">
        <v>52230</v>
      </c>
      <c r="J16" s="94"/>
      <c r="K16" s="54">
        <v>58385.85</v>
      </c>
      <c r="L16" s="54">
        <v>121300</v>
      </c>
      <c r="M16" s="95">
        <v>122300</v>
      </c>
      <c r="N16" s="94"/>
      <c r="O16" s="94"/>
      <c r="P16" s="95">
        <v>123400</v>
      </c>
      <c r="Q16" s="94"/>
      <c r="R16" s="94"/>
    </row>
    <row r="17" spans="2:18" x14ac:dyDescent="0.2">
      <c r="B17" s="53"/>
      <c r="C17" s="53" t="s">
        <v>56</v>
      </c>
      <c r="D17" s="93" t="s">
        <v>55</v>
      </c>
      <c r="E17" s="94"/>
      <c r="F17" s="94"/>
      <c r="G17" s="94"/>
      <c r="H17" s="94"/>
      <c r="I17" s="95">
        <v>7570</v>
      </c>
      <c r="J17" s="94"/>
      <c r="K17" s="54">
        <v>8855.98</v>
      </c>
      <c r="L17" s="54">
        <v>7600</v>
      </c>
      <c r="M17" s="95">
        <v>7600</v>
      </c>
      <c r="N17" s="94"/>
      <c r="O17" s="94"/>
      <c r="P17" s="95">
        <v>7600</v>
      </c>
      <c r="Q17" s="94"/>
      <c r="R17" s="94"/>
    </row>
    <row r="18" spans="2:18" x14ac:dyDescent="0.2">
      <c r="B18" s="53"/>
      <c r="C18" s="53" t="s">
        <v>54</v>
      </c>
      <c r="D18" s="93" t="s">
        <v>14</v>
      </c>
      <c r="E18" s="94"/>
      <c r="F18" s="94"/>
      <c r="G18" s="94"/>
      <c r="H18" s="94"/>
      <c r="I18" s="95">
        <v>164840</v>
      </c>
      <c r="J18" s="94"/>
      <c r="K18" s="54">
        <v>72589.53</v>
      </c>
      <c r="L18" s="54">
        <v>173600</v>
      </c>
      <c r="M18" s="95">
        <v>174900</v>
      </c>
      <c r="N18" s="94"/>
      <c r="O18" s="94"/>
      <c r="P18" s="95">
        <v>176300</v>
      </c>
      <c r="Q18" s="94"/>
      <c r="R18" s="94"/>
    </row>
    <row r="19" spans="2:18" x14ac:dyDescent="0.2">
      <c r="B19" s="53"/>
      <c r="C19" s="53"/>
      <c r="D19" s="53"/>
      <c r="E19" s="55"/>
      <c r="F19" s="55"/>
      <c r="G19" s="55"/>
      <c r="H19" s="55"/>
      <c r="I19" s="54"/>
      <c r="J19" s="55"/>
      <c r="K19" s="54"/>
      <c r="L19" s="54"/>
      <c r="M19" s="54"/>
      <c r="N19" s="55"/>
      <c r="O19" s="55"/>
      <c r="P19" s="54"/>
      <c r="Q19" s="55"/>
      <c r="R19" s="55"/>
    </row>
    <row r="20" spans="2:18" s="58" customFormat="1" x14ac:dyDescent="0.2">
      <c r="B20" s="56"/>
      <c r="C20" s="56"/>
      <c r="D20" s="90" t="s">
        <v>53</v>
      </c>
      <c r="E20" s="91"/>
      <c r="F20" s="91"/>
      <c r="G20" s="91"/>
      <c r="H20" s="91"/>
      <c r="I20" s="92">
        <v>2022080</v>
      </c>
      <c r="J20" s="91"/>
      <c r="K20" s="57">
        <v>1351671.87</v>
      </c>
      <c r="L20" s="57">
        <v>2103900</v>
      </c>
      <c r="M20" s="92">
        <v>2106200</v>
      </c>
      <c r="N20" s="91"/>
      <c r="O20" s="91"/>
      <c r="P20" s="92">
        <v>2108700</v>
      </c>
      <c r="Q20" s="91"/>
      <c r="R20" s="91"/>
    </row>
    <row r="21" spans="2:18" s="58" customFormat="1" x14ac:dyDescent="0.2">
      <c r="B21" s="56"/>
      <c r="C21" s="56" t="s">
        <v>52</v>
      </c>
      <c r="D21" s="90" t="s">
        <v>4</v>
      </c>
      <c r="E21" s="91"/>
      <c r="F21" s="91"/>
      <c r="G21" s="91"/>
      <c r="H21" s="91"/>
      <c r="I21" s="92">
        <v>1948980</v>
      </c>
      <c r="J21" s="91"/>
      <c r="K21" s="57">
        <v>1346174.77</v>
      </c>
      <c r="L21" s="57">
        <v>1958700</v>
      </c>
      <c r="M21" s="92">
        <v>1959000</v>
      </c>
      <c r="N21" s="91"/>
      <c r="O21" s="91"/>
      <c r="P21" s="92">
        <v>1959300</v>
      </c>
      <c r="Q21" s="91"/>
      <c r="R21" s="91"/>
    </row>
    <row r="22" spans="2:18" x14ac:dyDescent="0.2">
      <c r="B22" s="53"/>
      <c r="C22" s="53" t="s">
        <v>51</v>
      </c>
      <c r="D22" s="93" t="s">
        <v>5</v>
      </c>
      <c r="E22" s="94"/>
      <c r="F22" s="94"/>
      <c r="G22" s="94"/>
      <c r="H22" s="94"/>
      <c r="I22" s="95">
        <v>1849030</v>
      </c>
      <c r="J22" s="94"/>
      <c r="K22" s="54">
        <v>1214700.1499999999</v>
      </c>
      <c r="L22" s="54">
        <v>1848900</v>
      </c>
      <c r="M22" s="95">
        <v>1848900</v>
      </c>
      <c r="N22" s="94"/>
      <c r="O22" s="94"/>
      <c r="P22" s="95">
        <v>1848900</v>
      </c>
      <c r="Q22" s="94"/>
      <c r="R22" s="94"/>
    </row>
    <row r="23" spans="2:18" x14ac:dyDescent="0.2">
      <c r="B23" s="53"/>
      <c r="C23" s="53" t="s">
        <v>50</v>
      </c>
      <c r="D23" s="93" t="s">
        <v>10</v>
      </c>
      <c r="E23" s="94"/>
      <c r="F23" s="94"/>
      <c r="G23" s="94"/>
      <c r="H23" s="94"/>
      <c r="I23" s="95">
        <v>94660</v>
      </c>
      <c r="J23" s="94"/>
      <c r="K23" s="54">
        <v>124971.97</v>
      </c>
      <c r="L23" s="54">
        <v>104500</v>
      </c>
      <c r="M23" s="95">
        <v>104800</v>
      </c>
      <c r="N23" s="94"/>
      <c r="O23" s="94"/>
      <c r="P23" s="95">
        <v>105100</v>
      </c>
      <c r="Q23" s="94"/>
      <c r="R23" s="94"/>
    </row>
    <row r="24" spans="2:18" x14ac:dyDescent="0.2">
      <c r="B24" s="53"/>
      <c r="C24" s="53" t="s">
        <v>49</v>
      </c>
      <c r="D24" s="93" t="s">
        <v>48</v>
      </c>
      <c r="E24" s="94"/>
      <c r="F24" s="94"/>
      <c r="G24" s="94"/>
      <c r="H24" s="94"/>
      <c r="I24" s="95">
        <v>930</v>
      </c>
      <c r="J24" s="94"/>
      <c r="K24" s="54">
        <v>1121.27</v>
      </c>
      <c r="L24" s="54">
        <v>900</v>
      </c>
      <c r="M24" s="95">
        <v>900</v>
      </c>
      <c r="N24" s="94"/>
      <c r="O24" s="94"/>
      <c r="P24" s="95">
        <v>900</v>
      </c>
      <c r="Q24" s="94"/>
      <c r="R24" s="94"/>
    </row>
    <row r="25" spans="2:18" x14ac:dyDescent="0.2">
      <c r="B25" s="53"/>
      <c r="C25" s="53" t="s">
        <v>47</v>
      </c>
      <c r="D25" s="93" t="s">
        <v>46</v>
      </c>
      <c r="E25" s="94"/>
      <c r="F25" s="94"/>
      <c r="G25" s="94"/>
      <c r="H25" s="94"/>
      <c r="I25" s="95">
        <v>1730</v>
      </c>
      <c r="J25" s="94"/>
      <c r="K25" s="54">
        <v>1194.51</v>
      </c>
      <c r="L25" s="54">
        <v>1800</v>
      </c>
      <c r="M25" s="95">
        <v>1800</v>
      </c>
      <c r="N25" s="94"/>
      <c r="O25" s="94"/>
      <c r="P25" s="95">
        <v>1800</v>
      </c>
      <c r="Q25" s="94"/>
      <c r="R25" s="94"/>
    </row>
    <row r="26" spans="2:18" x14ac:dyDescent="0.2">
      <c r="B26" s="53"/>
      <c r="C26" s="53" t="s">
        <v>45</v>
      </c>
      <c r="D26" s="93" t="s">
        <v>44</v>
      </c>
      <c r="E26" s="94"/>
      <c r="F26" s="94"/>
      <c r="G26" s="94"/>
      <c r="H26" s="94"/>
      <c r="I26" s="95">
        <v>2630</v>
      </c>
      <c r="J26" s="94"/>
      <c r="K26" s="54">
        <v>4186.87</v>
      </c>
      <c r="L26" s="54">
        <v>2600</v>
      </c>
      <c r="M26" s="95">
        <v>2600</v>
      </c>
      <c r="N26" s="94"/>
      <c r="O26" s="94"/>
      <c r="P26" s="95">
        <v>2600</v>
      </c>
      <c r="Q26" s="94"/>
      <c r="R26" s="94"/>
    </row>
    <row r="27" spans="2:18" s="58" customFormat="1" x14ac:dyDescent="0.2">
      <c r="B27" s="56"/>
      <c r="C27" s="56" t="s">
        <v>43</v>
      </c>
      <c r="D27" s="90" t="s">
        <v>6</v>
      </c>
      <c r="E27" s="91"/>
      <c r="F27" s="91"/>
      <c r="G27" s="91"/>
      <c r="H27" s="91"/>
      <c r="I27" s="92">
        <v>73100</v>
      </c>
      <c r="J27" s="91"/>
      <c r="K27" s="57">
        <v>5497.1</v>
      </c>
      <c r="L27" s="57">
        <v>145200</v>
      </c>
      <c r="M27" s="92">
        <v>147200</v>
      </c>
      <c r="N27" s="91"/>
      <c r="O27" s="91"/>
      <c r="P27" s="92">
        <v>149400</v>
      </c>
      <c r="Q27" s="91"/>
      <c r="R27" s="91"/>
    </row>
    <row r="28" spans="2:18" x14ac:dyDescent="0.2">
      <c r="B28" s="53"/>
      <c r="C28" s="53" t="s">
        <v>42</v>
      </c>
      <c r="D28" s="93" t="s">
        <v>15</v>
      </c>
      <c r="E28" s="94"/>
      <c r="F28" s="94"/>
      <c r="G28" s="94"/>
      <c r="H28" s="94"/>
      <c r="I28" s="95">
        <v>73100</v>
      </c>
      <c r="J28" s="94"/>
      <c r="K28" s="54">
        <v>5497.1</v>
      </c>
      <c r="L28" s="54">
        <v>145200</v>
      </c>
      <c r="M28" s="95">
        <v>147200</v>
      </c>
      <c r="N28" s="94"/>
      <c r="O28" s="94"/>
      <c r="P28" s="95">
        <v>149400</v>
      </c>
      <c r="Q28" s="94"/>
      <c r="R28" s="94"/>
    </row>
    <row r="29" spans="2:18" ht="12.75" hidden="1" customHeight="1" x14ac:dyDescent="0.2"/>
    <row r="30" spans="2:18" ht="9.75" customHeight="1" x14ac:dyDescent="0.2"/>
  </sheetData>
  <mergeCells count="75">
    <mergeCell ref="I10:J10"/>
    <mergeCell ref="M10:O10"/>
    <mergeCell ref="P10:R10"/>
    <mergeCell ref="D11:H11"/>
    <mergeCell ref="I11:J11"/>
    <mergeCell ref="M11:O11"/>
    <mergeCell ref="P11:R11"/>
    <mergeCell ref="D12:H12"/>
    <mergeCell ref="I12:J12"/>
    <mergeCell ref="M12:O12"/>
    <mergeCell ref="P12:R12"/>
    <mergeCell ref="D13:H13"/>
    <mergeCell ref="I13:J13"/>
    <mergeCell ref="M13:O13"/>
    <mergeCell ref="P13:R13"/>
    <mergeCell ref="D14:H14"/>
    <mergeCell ref="I14:J14"/>
    <mergeCell ref="M14:O14"/>
    <mergeCell ref="P14:R14"/>
    <mergeCell ref="D15:H15"/>
    <mergeCell ref="I15:J15"/>
    <mergeCell ref="M15:O15"/>
    <mergeCell ref="P15:R15"/>
    <mergeCell ref="D16:H16"/>
    <mergeCell ref="I16:J16"/>
    <mergeCell ref="M16:O16"/>
    <mergeCell ref="P16:R16"/>
    <mergeCell ref="D17:H17"/>
    <mergeCell ref="I17:J17"/>
    <mergeCell ref="M17:O17"/>
    <mergeCell ref="P17:R17"/>
    <mergeCell ref="D18:H18"/>
    <mergeCell ref="I18:J18"/>
    <mergeCell ref="M18:O18"/>
    <mergeCell ref="P18:R18"/>
    <mergeCell ref="D20:H20"/>
    <mergeCell ref="I20:J20"/>
    <mergeCell ref="M20:O20"/>
    <mergeCell ref="P20:R20"/>
    <mergeCell ref="D21:H21"/>
    <mergeCell ref="I21:J21"/>
    <mergeCell ref="M21:O21"/>
    <mergeCell ref="P21:R21"/>
    <mergeCell ref="D22:H22"/>
    <mergeCell ref="I22:J22"/>
    <mergeCell ref="M22:O22"/>
    <mergeCell ref="P22:R22"/>
    <mergeCell ref="D28:H28"/>
    <mergeCell ref="I28:J28"/>
    <mergeCell ref="M28:O28"/>
    <mergeCell ref="P28:R28"/>
    <mergeCell ref="D25:H25"/>
    <mergeCell ref="I25:J25"/>
    <mergeCell ref="M25:O25"/>
    <mergeCell ref="P25:R25"/>
    <mergeCell ref="D26:H26"/>
    <mergeCell ref="I26:J26"/>
    <mergeCell ref="M26:O26"/>
    <mergeCell ref="P26:R26"/>
    <mergeCell ref="B2:R3"/>
    <mergeCell ref="B6:R6"/>
    <mergeCell ref="B8:R8"/>
    <mergeCell ref="B9:R9"/>
    <mergeCell ref="D27:H27"/>
    <mergeCell ref="I27:J27"/>
    <mergeCell ref="M27:O27"/>
    <mergeCell ref="P27:R27"/>
    <mergeCell ref="D23:H23"/>
    <mergeCell ref="I23:J23"/>
    <mergeCell ref="M23:O23"/>
    <mergeCell ref="P23:R23"/>
    <mergeCell ref="D24:H24"/>
    <mergeCell ref="I24:J24"/>
    <mergeCell ref="M24:O24"/>
    <mergeCell ref="P24:R24"/>
  </mergeCells>
  <pageMargins left="0" right="0" top="9.8425196850393706E-2" bottom="0.41753937007874015" header="9.8425196850393706E-2" footer="9.8425196850393706E-2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37"/>
  <sheetViews>
    <sheetView showGridLines="0" zoomScale="110" zoomScaleNormal="110" workbookViewId="0">
      <pane ySplit="9" topLeftCell="A10" activePane="bottomLeft" state="frozenSplit"/>
      <selection pane="bottomLeft" activeCell="B2" sqref="B2:R3"/>
    </sheetView>
  </sheetViews>
  <sheetFormatPr defaultRowHeight="12.75" x14ac:dyDescent="0.2"/>
  <cols>
    <col min="1" max="1" width="3.28515625" style="46" customWidth="1"/>
    <col min="2" max="2" width="6.7109375" style="46" customWidth="1"/>
    <col min="3" max="3" width="10.28515625" style="46" customWidth="1"/>
    <col min="4" max="4" width="10.140625" style="46" customWidth="1"/>
    <col min="5" max="5" width="4" style="46" customWidth="1"/>
    <col min="6" max="6" width="10.140625" style="46" customWidth="1"/>
    <col min="7" max="7" width="12.28515625" style="46" customWidth="1"/>
    <col min="8" max="8" width="12.140625" style="46" customWidth="1"/>
    <col min="9" max="9" width="11.42578125" style="46" customWidth="1"/>
    <col min="10" max="10" width="2.140625" style="46" customWidth="1"/>
    <col min="11" max="12" width="13.7109375" style="46" customWidth="1"/>
    <col min="13" max="13" width="4.7109375" style="46" customWidth="1"/>
    <col min="14" max="14" width="5.28515625" style="46" customWidth="1"/>
    <col min="15" max="15" width="3.5703125" style="46" customWidth="1"/>
    <col min="16" max="16" width="4.5703125" style="46" customWidth="1"/>
    <col min="17" max="17" width="1.140625" style="46" customWidth="1"/>
    <col min="18" max="18" width="7.85546875" style="46" customWidth="1"/>
    <col min="19" max="19" width="0" style="46" hidden="1" customWidth="1"/>
    <col min="20" max="20" width="5.7109375" style="46" customWidth="1"/>
    <col min="21" max="21" width="2.140625" style="46" customWidth="1"/>
    <col min="22" max="16384" width="9.140625" style="46"/>
  </cols>
  <sheetData>
    <row r="1" spans="2:20" ht="4.5" customHeight="1" x14ac:dyDescent="0.2"/>
    <row r="2" spans="2:20" ht="12.75" customHeight="1" x14ac:dyDescent="0.2"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1"/>
      <c r="T2" s="51"/>
    </row>
    <row r="3" spans="2:20" ht="12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1"/>
      <c r="T3" s="51"/>
    </row>
    <row r="4" spans="2:20" x14ac:dyDescent="0.2">
      <c r="B4" s="51"/>
      <c r="C4" s="51"/>
      <c r="D4" s="51"/>
      <c r="E4" s="51"/>
      <c r="F4" s="51"/>
    </row>
    <row r="5" spans="2:20" ht="12.75" hidden="1" customHeight="1" x14ac:dyDescent="0.2"/>
    <row r="6" spans="2:20" ht="12.75" customHeight="1" x14ac:dyDescent="0.2">
      <c r="B6" s="89" t="s">
        <v>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51"/>
      <c r="T6" s="51"/>
    </row>
    <row r="7" spans="2:20" ht="12.75" customHeight="1" x14ac:dyDescent="0.2">
      <c r="B7" s="51"/>
      <c r="C7" s="51"/>
      <c r="D7" s="51"/>
      <c r="E7" s="51"/>
      <c r="H7" s="52"/>
      <c r="I7" s="51"/>
      <c r="N7" s="51"/>
      <c r="O7" s="51"/>
      <c r="P7" s="51"/>
      <c r="R7" s="51"/>
      <c r="S7" s="51"/>
      <c r="T7" s="51"/>
    </row>
    <row r="8" spans="2:20" ht="12.75" customHeight="1" x14ac:dyDescent="0.2">
      <c r="B8" s="89" t="s">
        <v>69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2:20" ht="24" customHeight="1" x14ac:dyDescent="0.2">
      <c r="B9" s="89" t="s">
        <v>32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20" ht="13.5" thickBot="1" x14ac:dyDescent="0.25">
      <c r="B10" s="50"/>
      <c r="C10" s="50"/>
      <c r="I10" s="96"/>
      <c r="J10" s="97"/>
      <c r="K10" s="49"/>
      <c r="L10" s="49"/>
      <c r="M10" s="96"/>
      <c r="N10" s="97"/>
      <c r="O10" s="97"/>
      <c r="P10" s="96"/>
      <c r="Q10" s="97"/>
      <c r="R10" s="97"/>
    </row>
    <row r="11" spans="2:20" ht="24" thickTop="1" thickBot="1" x14ac:dyDescent="0.25">
      <c r="B11" s="48" t="s">
        <v>68</v>
      </c>
      <c r="C11" s="48" t="s">
        <v>9</v>
      </c>
      <c r="D11" s="98" t="s">
        <v>16</v>
      </c>
      <c r="E11" s="99"/>
      <c r="F11" s="99"/>
      <c r="G11" s="99"/>
      <c r="H11" s="99"/>
      <c r="I11" s="100" t="s">
        <v>18</v>
      </c>
      <c r="J11" s="99"/>
      <c r="K11" s="47" t="s">
        <v>67</v>
      </c>
      <c r="L11" s="47" t="s">
        <v>66</v>
      </c>
      <c r="M11" s="100" t="s">
        <v>65</v>
      </c>
      <c r="N11" s="99"/>
      <c r="O11" s="99"/>
      <c r="P11" s="100" t="s">
        <v>64</v>
      </c>
      <c r="Q11" s="99"/>
      <c r="R11" s="99"/>
    </row>
    <row r="12" spans="2:20" s="58" customFormat="1" ht="13.5" thickTop="1" x14ac:dyDescent="0.2">
      <c r="B12" s="56"/>
      <c r="C12" s="56"/>
      <c r="D12" s="90" t="s">
        <v>63</v>
      </c>
      <c r="E12" s="91"/>
      <c r="F12" s="91"/>
      <c r="G12" s="91"/>
      <c r="H12" s="91"/>
      <c r="I12" s="92">
        <v>2022080</v>
      </c>
      <c r="J12" s="91"/>
      <c r="K12" s="57">
        <v>1343092.71</v>
      </c>
      <c r="L12" s="57">
        <v>2103900</v>
      </c>
      <c r="M12" s="92">
        <v>2106200</v>
      </c>
      <c r="N12" s="91"/>
      <c r="O12" s="91"/>
      <c r="P12" s="92">
        <v>2108700</v>
      </c>
      <c r="Q12" s="91"/>
      <c r="R12" s="91"/>
    </row>
    <row r="13" spans="2:20" s="58" customFormat="1" x14ac:dyDescent="0.2">
      <c r="B13" s="56"/>
      <c r="C13" s="56" t="s">
        <v>87</v>
      </c>
      <c r="D13" s="90" t="s">
        <v>85</v>
      </c>
      <c r="E13" s="91"/>
      <c r="F13" s="91"/>
      <c r="G13" s="91"/>
      <c r="H13" s="91"/>
      <c r="I13" s="92">
        <v>164840</v>
      </c>
      <c r="J13" s="91"/>
      <c r="K13" s="57">
        <v>72589.53</v>
      </c>
      <c r="L13" s="57">
        <v>173600</v>
      </c>
      <c r="M13" s="92">
        <v>174900</v>
      </c>
      <c r="N13" s="91"/>
      <c r="O13" s="91"/>
      <c r="P13" s="92">
        <v>176300</v>
      </c>
      <c r="Q13" s="91"/>
      <c r="R13" s="91"/>
    </row>
    <row r="14" spans="2:20" x14ac:dyDescent="0.2">
      <c r="B14" s="53"/>
      <c r="C14" s="53" t="s">
        <v>86</v>
      </c>
      <c r="D14" s="93" t="s">
        <v>85</v>
      </c>
      <c r="E14" s="94"/>
      <c r="F14" s="94"/>
      <c r="G14" s="94"/>
      <c r="H14" s="94"/>
      <c r="I14" s="95">
        <v>92670</v>
      </c>
      <c r="J14" s="94"/>
      <c r="K14" s="54">
        <v>14213.98</v>
      </c>
      <c r="L14" s="54">
        <v>104700</v>
      </c>
      <c r="M14" s="95">
        <v>106000</v>
      </c>
      <c r="N14" s="94"/>
      <c r="O14" s="94"/>
      <c r="P14" s="95">
        <v>107400</v>
      </c>
      <c r="Q14" s="94"/>
      <c r="R14" s="94"/>
    </row>
    <row r="15" spans="2:20" x14ac:dyDescent="0.2">
      <c r="B15" s="53"/>
      <c r="C15" s="53" t="s">
        <v>84</v>
      </c>
      <c r="D15" s="93" t="s">
        <v>83</v>
      </c>
      <c r="E15" s="94"/>
      <c r="F15" s="94"/>
      <c r="G15" s="94"/>
      <c r="H15" s="94"/>
      <c r="I15" s="95">
        <v>72170</v>
      </c>
      <c r="J15" s="94"/>
      <c r="K15" s="54">
        <v>58375.55</v>
      </c>
      <c r="L15" s="54">
        <v>68900</v>
      </c>
      <c r="M15" s="95">
        <v>68900</v>
      </c>
      <c r="N15" s="94"/>
      <c r="O15" s="94"/>
      <c r="P15" s="95">
        <v>68900</v>
      </c>
      <c r="Q15" s="94"/>
      <c r="R15" s="94"/>
    </row>
    <row r="16" spans="2:20" s="58" customFormat="1" x14ac:dyDescent="0.2">
      <c r="B16" s="56"/>
      <c r="C16" s="56" t="s">
        <v>82</v>
      </c>
      <c r="D16" s="90" t="s">
        <v>80</v>
      </c>
      <c r="E16" s="91"/>
      <c r="F16" s="91"/>
      <c r="G16" s="91"/>
      <c r="H16" s="91"/>
      <c r="I16" s="92">
        <v>20380</v>
      </c>
      <c r="J16" s="91"/>
      <c r="K16" s="57">
        <v>4625.5200000000004</v>
      </c>
      <c r="L16" s="57">
        <v>89400</v>
      </c>
      <c r="M16" s="92">
        <v>90400</v>
      </c>
      <c r="N16" s="91"/>
      <c r="O16" s="91"/>
      <c r="P16" s="92">
        <v>91500</v>
      </c>
      <c r="Q16" s="91"/>
      <c r="R16" s="91"/>
    </row>
    <row r="17" spans="2:18" x14ac:dyDescent="0.2">
      <c r="B17" s="53"/>
      <c r="C17" s="53" t="s">
        <v>81</v>
      </c>
      <c r="D17" s="93" t="s">
        <v>80</v>
      </c>
      <c r="E17" s="94"/>
      <c r="F17" s="94"/>
      <c r="G17" s="94"/>
      <c r="H17" s="94"/>
      <c r="I17" s="95">
        <v>20380</v>
      </c>
      <c r="J17" s="94"/>
      <c r="K17" s="54">
        <v>4625.5200000000004</v>
      </c>
      <c r="L17" s="54">
        <v>89400</v>
      </c>
      <c r="M17" s="95">
        <v>90400</v>
      </c>
      <c r="N17" s="94"/>
      <c r="O17" s="94"/>
      <c r="P17" s="95">
        <v>91500</v>
      </c>
      <c r="Q17" s="94"/>
      <c r="R17" s="94"/>
    </row>
    <row r="18" spans="2:18" s="58" customFormat="1" x14ac:dyDescent="0.2">
      <c r="B18" s="56"/>
      <c r="C18" s="56" t="s">
        <v>79</v>
      </c>
      <c r="D18" s="90" t="s">
        <v>78</v>
      </c>
      <c r="E18" s="91"/>
      <c r="F18" s="91"/>
      <c r="G18" s="91"/>
      <c r="H18" s="91"/>
      <c r="I18" s="92">
        <v>39420</v>
      </c>
      <c r="J18" s="91"/>
      <c r="K18" s="57">
        <v>58385.85</v>
      </c>
      <c r="L18" s="57">
        <v>39500</v>
      </c>
      <c r="M18" s="92">
        <v>39500</v>
      </c>
      <c r="N18" s="91"/>
      <c r="O18" s="91"/>
      <c r="P18" s="92">
        <v>39500</v>
      </c>
      <c r="Q18" s="91"/>
      <c r="R18" s="91"/>
    </row>
    <row r="19" spans="2:18" x14ac:dyDescent="0.2">
      <c r="B19" s="53"/>
      <c r="C19" s="53" t="s">
        <v>77</v>
      </c>
      <c r="D19" s="93" t="s">
        <v>76</v>
      </c>
      <c r="E19" s="94"/>
      <c r="F19" s="94"/>
      <c r="G19" s="94"/>
      <c r="H19" s="94"/>
      <c r="I19" s="95">
        <v>39420</v>
      </c>
      <c r="J19" s="94"/>
      <c r="K19" s="54">
        <v>58385.85</v>
      </c>
      <c r="L19" s="54">
        <v>39500</v>
      </c>
      <c r="M19" s="95">
        <v>39500</v>
      </c>
      <c r="N19" s="94"/>
      <c r="O19" s="94"/>
      <c r="P19" s="95">
        <v>39500</v>
      </c>
      <c r="Q19" s="94"/>
      <c r="R19" s="94"/>
    </row>
    <row r="20" spans="2:18" s="58" customFormat="1" x14ac:dyDescent="0.2">
      <c r="B20" s="56"/>
      <c r="C20" s="56" t="s">
        <v>75</v>
      </c>
      <c r="D20" s="90" t="s">
        <v>74</v>
      </c>
      <c r="E20" s="91"/>
      <c r="F20" s="91"/>
      <c r="G20" s="91"/>
      <c r="H20" s="91"/>
      <c r="I20" s="92">
        <v>1797440</v>
      </c>
      <c r="J20" s="91"/>
      <c r="K20" s="57">
        <v>1203260.8400000001</v>
      </c>
      <c r="L20" s="57">
        <v>1801400</v>
      </c>
      <c r="M20" s="92">
        <v>1801400</v>
      </c>
      <c r="N20" s="91"/>
      <c r="O20" s="91"/>
      <c r="P20" s="92">
        <v>1801400</v>
      </c>
      <c r="Q20" s="91"/>
      <c r="R20" s="91"/>
    </row>
    <row r="21" spans="2:18" x14ac:dyDescent="0.2">
      <c r="B21" s="53"/>
      <c r="C21" s="53" t="s">
        <v>73</v>
      </c>
      <c r="D21" s="93" t="s">
        <v>72</v>
      </c>
      <c r="E21" s="94"/>
      <c r="F21" s="94"/>
      <c r="G21" s="94"/>
      <c r="H21" s="94"/>
      <c r="I21" s="95">
        <v>1797440</v>
      </c>
      <c r="J21" s="94"/>
      <c r="K21" s="54">
        <v>1203260.8400000001</v>
      </c>
      <c r="L21" s="54">
        <v>1797500</v>
      </c>
      <c r="M21" s="95">
        <v>1797500</v>
      </c>
      <c r="N21" s="94"/>
      <c r="O21" s="94"/>
      <c r="P21" s="95">
        <v>1797500</v>
      </c>
      <c r="Q21" s="94"/>
      <c r="R21" s="94"/>
    </row>
    <row r="22" spans="2:18" x14ac:dyDescent="0.2">
      <c r="B22" s="53"/>
      <c r="C22" s="53" t="s">
        <v>71</v>
      </c>
      <c r="D22" s="93" t="s">
        <v>70</v>
      </c>
      <c r="E22" s="94"/>
      <c r="F22" s="94"/>
      <c r="G22" s="94"/>
      <c r="H22" s="94"/>
      <c r="I22" s="95">
        <v>0</v>
      </c>
      <c r="J22" s="94"/>
      <c r="K22" s="54">
        <v>0</v>
      </c>
      <c r="L22" s="54">
        <v>3900</v>
      </c>
      <c r="M22" s="95">
        <v>3900</v>
      </c>
      <c r="N22" s="94"/>
      <c r="O22" s="94"/>
      <c r="P22" s="95">
        <v>3900</v>
      </c>
      <c r="Q22" s="94"/>
      <c r="R22" s="94"/>
    </row>
    <row r="23" spans="2:18" s="58" customFormat="1" x14ac:dyDescent="0.2">
      <c r="B23" s="56"/>
      <c r="C23" s="56" t="s">
        <v>90</v>
      </c>
      <c r="D23" s="90" t="s">
        <v>88</v>
      </c>
      <c r="E23" s="91"/>
      <c r="F23" s="91"/>
      <c r="G23" s="91"/>
      <c r="H23" s="91"/>
      <c r="I23" s="92">
        <v>0</v>
      </c>
      <c r="J23" s="91"/>
      <c r="K23" s="57">
        <v>4230.97</v>
      </c>
      <c r="L23" s="57">
        <v>0</v>
      </c>
      <c r="M23" s="92">
        <v>0</v>
      </c>
      <c r="N23" s="91"/>
      <c r="O23" s="91"/>
      <c r="P23" s="92">
        <v>0</v>
      </c>
      <c r="Q23" s="91"/>
      <c r="R23" s="91"/>
    </row>
    <row r="24" spans="2:18" x14ac:dyDescent="0.2">
      <c r="B24" s="53"/>
      <c r="C24" s="53" t="s">
        <v>89</v>
      </c>
      <c r="D24" s="93" t="s">
        <v>88</v>
      </c>
      <c r="E24" s="94"/>
      <c r="F24" s="94"/>
      <c r="G24" s="94"/>
      <c r="H24" s="94"/>
      <c r="I24" s="95">
        <v>0</v>
      </c>
      <c r="J24" s="94"/>
      <c r="K24" s="54">
        <v>4230.97</v>
      </c>
      <c r="L24" s="54">
        <v>0</v>
      </c>
      <c r="M24" s="95">
        <v>0</v>
      </c>
      <c r="N24" s="94"/>
      <c r="O24" s="94"/>
      <c r="P24" s="95">
        <v>0</v>
      </c>
      <c r="Q24" s="94"/>
      <c r="R24" s="94"/>
    </row>
    <row r="25" spans="2:18" x14ac:dyDescent="0.2">
      <c r="B25" s="53"/>
      <c r="C25" s="53"/>
      <c r="D25" s="53"/>
      <c r="E25" s="55"/>
      <c r="F25" s="55"/>
      <c r="G25" s="55"/>
      <c r="H25" s="55"/>
      <c r="I25" s="54"/>
      <c r="J25" s="55"/>
      <c r="K25" s="54"/>
      <c r="L25" s="54"/>
      <c r="M25" s="54"/>
      <c r="N25" s="55"/>
      <c r="O25" s="55"/>
      <c r="P25" s="54"/>
      <c r="Q25" s="55"/>
      <c r="R25" s="55"/>
    </row>
    <row r="26" spans="2:18" s="58" customFormat="1" x14ac:dyDescent="0.2">
      <c r="B26" s="56"/>
      <c r="C26" s="56"/>
      <c r="D26" s="90" t="s">
        <v>53</v>
      </c>
      <c r="E26" s="91"/>
      <c r="F26" s="91"/>
      <c r="G26" s="91"/>
      <c r="H26" s="91"/>
      <c r="I26" s="92">
        <v>2022080</v>
      </c>
      <c r="J26" s="91"/>
      <c r="K26" s="57">
        <v>1351671.87</v>
      </c>
      <c r="L26" s="57">
        <v>2103900</v>
      </c>
      <c r="M26" s="92">
        <v>2106200</v>
      </c>
      <c r="N26" s="91"/>
      <c r="O26" s="91"/>
      <c r="P26" s="92">
        <v>2108700</v>
      </c>
      <c r="Q26" s="91"/>
      <c r="R26" s="91"/>
    </row>
    <row r="27" spans="2:18" s="58" customFormat="1" x14ac:dyDescent="0.2">
      <c r="B27" s="56"/>
      <c r="C27" s="56" t="s">
        <v>87</v>
      </c>
      <c r="D27" s="90" t="s">
        <v>85</v>
      </c>
      <c r="E27" s="91"/>
      <c r="F27" s="91"/>
      <c r="G27" s="91"/>
      <c r="H27" s="91"/>
      <c r="I27" s="92">
        <v>164840</v>
      </c>
      <c r="J27" s="91"/>
      <c r="K27" s="57">
        <v>67864.98</v>
      </c>
      <c r="L27" s="57">
        <v>173600</v>
      </c>
      <c r="M27" s="92">
        <v>174900</v>
      </c>
      <c r="N27" s="91"/>
      <c r="O27" s="91"/>
      <c r="P27" s="92">
        <v>176300</v>
      </c>
      <c r="Q27" s="91"/>
      <c r="R27" s="91"/>
    </row>
    <row r="28" spans="2:18" x14ac:dyDescent="0.2">
      <c r="B28" s="53"/>
      <c r="C28" s="53" t="s">
        <v>86</v>
      </c>
      <c r="D28" s="93" t="s">
        <v>85</v>
      </c>
      <c r="E28" s="94"/>
      <c r="F28" s="94"/>
      <c r="G28" s="94"/>
      <c r="H28" s="94"/>
      <c r="I28" s="95">
        <v>92670</v>
      </c>
      <c r="J28" s="94"/>
      <c r="K28" s="54">
        <v>9489.43</v>
      </c>
      <c r="L28" s="54">
        <v>104700</v>
      </c>
      <c r="M28" s="95">
        <v>106000</v>
      </c>
      <c r="N28" s="94"/>
      <c r="O28" s="94"/>
      <c r="P28" s="95">
        <v>107400</v>
      </c>
      <c r="Q28" s="94"/>
      <c r="R28" s="94"/>
    </row>
    <row r="29" spans="2:18" x14ac:dyDescent="0.2">
      <c r="B29" s="53"/>
      <c r="C29" s="53" t="s">
        <v>84</v>
      </c>
      <c r="D29" s="93" t="s">
        <v>83</v>
      </c>
      <c r="E29" s="94"/>
      <c r="F29" s="94"/>
      <c r="G29" s="94"/>
      <c r="H29" s="94"/>
      <c r="I29" s="95">
        <v>72170</v>
      </c>
      <c r="J29" s="94"/>
      <c r="K29" s="54">
        <v>58375.55</v>
      </c>
      <c r="L29" s="54">
        <v>68900</v>
      </c>
      <c r="M29" s="95">
        <v>68900</v>
      </c>
      <c r="N29" s="94"/>
      <c r="O29" s="94"/>
      <c r="P29" s="95">
        <v>68900</v>
      </c>
      <c r="Q29" s="94"/>
      <c r="R29" s="94"/>
    </row>
    <row r="30" spans="2:18" s="58" customFormat="1" x14ac:dyDescent="0.2">
      <c r="B30" s="56"/>
      <c r="C30" s="56" t="s">
        <v>82</v>
      </c>
      <c r="D30" s="90" t="s">
        <v>80</v>
      </c>
      <c r="E30" s="91"/>
      <c r="F30" s="91"/>
      <c r="G30" s="91"/>
      <c r="H30" s="91"/>
      <c r="I30" s="92">
        <v>20380</v>
      </c>
      <c r="J30" s="91"/>
      <c r="K30" s="57">
        <v>77363.44</v>
      </c>
      <c r="L30" s="57">
        <v>89400</v>
      </c>
      <c r="M30" s="92">
        <v>90400</v>
      </c>
      <c r="N30" s="91"/>
      <c r="O30" s="91"/>
      <c r="P30" s="92">
        <v>91500</v>
      </c>
      <c r="Q30" s="91"/>
      <c r="R30" s="91"/>
    </row>
    <row r="31" spans="2:18" x14ac:dyDescent="0.2">
      <c r="B31" s="53"/>
      <c r="C31" s="53" t="s">
        <v>81</v>
      </c>
      <c r="D31" s="93" t="s">
        <v>80</v>
      </c>
      <c r="E31" s="94"/>
      <c r="F31" s="94"/>
      <c r="G31" s="94"/>
      <c r="H31" s="94"/>
      <c r="I31" s="95">
        <v>20380</v>
      </c>
      <c r="J31" s="94"/>
      <c r="K31" s="54">
        <v>77363.44</v>
      </c>
      <c r="L31" s="54">
        <v>89400</v>
      </c>
      <c r="M31" s="95">
        <v>90400</v>
      </c>
      <c r="N31" s="94"/>
      <c r="O31" s="94"/>
      <c r="P31" s="95">
        <v>91500</v>
      </c>
      <c r="Q31" s="94"/>
      <c r="R31" s="94"/>
    </row>
    <row r="32" spans="2:18" s="58" customFormat="1" x14ac:dyDescent="0.2">
      <c r="B32" s="56"/>
      <c r="C32" s="56" t="s">
        <v>79</v>
      </c>
      <c r="D32" s="90" t="s">
        <v>78</v>
      </c>
      <c r="E32" s="91"/>
      <c r="F32" s="91"/>
      <c r="G32" s="91"/>
      <c r="H32" s="91"/>
      <c r="I32" s="92">
        <v>39420</v>
      </c>
      <c r="J32" s="91"/>
      <c r="K32" s="57">
        <v>0</v>
      </c>
      <c r="L32" s="57">
        <v>39500</v>
      </c>
      <c r="M32" s="92">
        <v>39500</v>
      </c>
      <c r="N32" s="91"/>
      <c r="O32" s="91"/>
      <c r="P32" s="92">
        <v>39500</v>
      </c>
      <c r="Q32" s="91"/>
      <c r="R32" s="91"/>
    </row>
    <row r="33" spans="2:18" x14ac:dyDescent="0.2">
      <c r="B33" s="53"/>
      <c r="C33" s="53" t="s">
        <v>77</v>
      </c>
      <c r="D33" s="93" t="s">
        <v>76</v>
      </c>
      <c r="E33" s="94"/>
      <c r="F33" s="94"/>
      <c r="G33" s="94"/>
      <c r="H33" s="94"/>
      <c r="I33" s="95">
        <v>39420</v>
      </c>
      <c r="J33" s="94"/>
      <c r="K33" s="54">
        <v>0</v>
      </c>
      <c r="L33" s="54">
        <v>39500</v>
      </c>
      <c r="M33" s="95">
        <v>39500</v>
      </c>
      <c r="N33" s="94"/>
      <c r="O33" s="94"/>
      <c r="P33" s="95">
        <v>39500</v>
      </c>
      <c r="Q33" s="94"/>
      <c r="R33" s="94"/>
    </row>
    <row r="34" spans="2:18" s="58" customFormat="1" x14ac:dyDescent="0.2">
      <c r="B34" s="56"/>
      <c r="C34" s="56" t="s">
        <v>75</v>
      </c>
      <c r="D34" s="90" t="s">
        <v>74</v>
      </c>
      <c r="E34" s="91"/>
      <c r="F34" s="91"/>
      <c r="G34" s="91"/>
      <c r="H34" s="91"/>
      <c r="I34" s="92">
        <v>1797440</v>
      </c>
      <c r="J34" s="91"/>
      <c r="K34" s="57">
        <v>1206443.45</v>
      </c>
      <c r="L34" s="57">
        <v>1801400</v>
      </c>
      <c r="M34" s="92">
        <v>1801400</v>
      </c>
      <c r="N34" s="91"/>
      <c r="O34" s="91"/>
      <c r="P34" s="92">
        <v>1801400</v>
      </c>
      <c r="Q34" s="91"/>
      <c r="R34" s="91"/>
    </row>
    <row r="35" spans="2:18" x14ac:dyDescent="0.2">
      <c r="B35" s="53"/>
      <c r="C35" s="53" t="s">
        <v>73</v>
      </c>
      <c r="D35" s="93" t="s">
        <v>72</v>
      </c>
      <c r="E35" s="94"/>
      <c r="F35" s="94"/>
      <c r="G35" s="94"/>
      <c r="H35" s="94"/>
      <c r="I35" s="95">
        <v>1797440</v>
      </c>
      <c r="J35" s="94"/>
      <c r="K35" s="54">
        <v>1206443.45</v>
      </c>
      <c r="L35" s="54">
        <v>1797500</v>
      </c>
      <c r="M35" s="95">
        <v>1797500</v>
      </c>
      <c r="N35" s="94"/>
      <c r="O35" s="94"/>
      <c r="P35" s="95">
        <v>1797500</v>
      </c>
      <c r="Q35" s="94"/>
      <c r="R35" s="94"/>
    </row>
    <row r="36" spans="2:18" x14ac:dyDescent="0.2">
      <c r="B36" s="53"/>
      <c r="C36" s="53" t="s">
        <v>71</v>
      </c>
      <c r="D36" s="93" t="s">
        <v>70</v>
      </c>
      <c r="E36" s="94"/>
      <c r="F36" s="94"/>
      <c r="G36" s="94"/>
      <c r="H36" s="94"/>
      <c r="I36" s="95">
        <v>0</v>
      </c>
      <c r="J36" s="94"/>
      <c r="K36" s="54">
        <v>0</v>
      </c>
      <c r="L36" s="54">
        <v>3900</v>
      </c>
      <c r="M36" s="95">
        <v>3900</v>
      </c>
      <c r="N36" s="94"/>
      <c r="O36" s="94"/>
      <c r="P36" s="95">
        <v>3900</v>
      </c>
      <c r="Q36" s="94"/>
      <c r="R36" s="94"/>
    </row>
    <row r="37" spans="2:18" ht="9.75" customHeight="1" x14ac:dyDescent="0.2"/>
  </sheetData>
  <mergeCells count="107">
    <mergeCell ref="I10:J10"/>
    <mergeCell ref="M10:O10"/>
    <mergeCell ref="P10:R10"/>
    <mergeCell ref="D11:H11"/>
    <mergeCell ref="I11:J11"/>
    <mergeCell ref="M11:O11"/>
    <mergeCell ref="P11:R11"/>
    <mergeCell ref="D12:H12"/>
    <mergeCell ref="I12:J12"/>
    <mergeCell ref="M12:O12"/>
    <mergeCell ref="P12:R12"/>
    <mergeCell ref="D13:H13"/>
    <mergeCell ref="I13:J13"/>
    <mergeCell ref="M13:O13"/>
    <mergeCell ref="P13:R13"/>
    <mergeCell ref="D14:H14"/>
    <mergeCell ref="I14:J14"/>
    <mergeCell ref="M14:O14"/>
    <mergeCell ref="P14:R14"/>
    <mergeCell ref="D15:H15"/>
    <mergeCell ref="I15:J15"/>
    <mergeCell ref="M15:O15"/>
    <mergeCell ref="P15:R15"/>
    <mergeCell ref="D16:H16"/>
    <mergeCell ref="I16:J16"/>
    <mergeCell ref="M16:O16"/>
    <mergeCell ref="P16:R16"/>
    <mergeCell ref="D17:H17"/>
    <mergeCell ref="I17:J17"/>
    <mergeCell ref="M17:O17"/>
    <mergeCell ref="P17:R17"/>
    <mergeCell ref="D18:H18"/>
    <mergeCell ref="I18:J18"/>
    <mergeCell ref="M18:O18"/>
    <mergeCell ref="P18:R18"/>
    <mergeCell ref="D19:H19"/>
    <mergeCell ref="I19:J19"/>
    <mergeCell ref="M19:O19"/>
    <mergeCell ref="P19:R19"/>
    <mergeCell ref="D20:H20"/>
    <mergeCell ref="I20:J20"/>
    <mergeCell ref="M20:O20"/>
    <mergeCell ref="P20:R20"/>
    <mergeCell ref="D21:H21"/>
    <mergeCell ref="I21:J21"/>
    <mergeCell ref="M21:O21"/>
    <mergeCell ref="P21:R21"/>
    <mergeCell ref="D22:H22"/>
    <mergeCell ref="I22:J22"/>
    <mergeCell ref="M22:O22"/>
    <mergeCell ref="P22:R22"/>
    <mergeCell ref="D23:H23"/>
    <mergeCell ref="I23:J23"/>
    <mergeCell ref="M23:O23"/>
    <mergeCell ref="P23:R23"/>
    <mergeCell ref="D24:H24"/>
    <mergeCell ref="I24:J24"/>
    <mergeCell ref="M24:O24"/>
    <mergeCell ref="P24:R24"/>
    <mergeCell ref="D26:H26"/>
    <mergeCell ref="I26:J26"/>
    <mergeCell ref="M26:O26"/>
    <mergeCell ref="P26:R26"/>
    <mergeCell ref="D27:H27"/>
    <mergeCell ref="I27:J27"/>
    <mergeCell ref="M27:O27"/>
    <mergeCell ref="P27:R27"/>
    <mergeCell ref="D28:H28"/>
    <mergeCell ref="I28:J28"/>
    <mergeCell ref="M28:O28"/>
    <mergeCell ref="P28:R28"/>
    <mergeCell ref="D29:H29"/>
    <mergeCell ref="I29:J29"/>
    <mergeCell ref="M29:O29"/>
    <mergeCell ref="P29:R29"/>
    <mergeCell ref="D30:H30"/>
    <mergeCell ref="I30:J30"/>
    <mergeCell ref="M30:O30"/>
    <mergeCell ref="P30:R30"/>
    <mergeCell ref="D31:H31"/>
    <mergeCell ref="I31:J31"/>
    <mergeCell ref="M31:O31"/>
    <mergeCell ref="P31:R31"/>
    <mergeCell ref="D35:H35"/>
    <mergeCell ref="I35:J35"/>
    <mergeCell ref="M35:O35"/>
    <mergeCell ref="P35:R35"/>
    <mergeCell ref="D36:H36"/>
    <mergeCell ref="I36:J36"/>
    <mergeCell ref="M36:O36"/>
    <mergeCell ref="P36:R36"/>
    <mergeCell ref="B2:R3"/>
    <mergeCell ref="B6:R6"/>
    <mergeCell ref="B8:R8"/>
    <mergeCell ref="B9:R9"/>
    <mergeCell ref="D34:H34"/>
    <mergeCell ref="I34:J34"/>
    <mergeCell ref="D32:H32"/>
    <mergeCell ref="I32:J32"/>
    <mergeCell ref="M32:O32"/>
    <mergeCell ref="P32:R32"/>
    <mergeCell ref="D33:H33"/>
    <mergeCell ref="I33:J33"/>
    <mergeCell ref="M33:O33"/>
    <mergeCell ref="P33:R33"/>
    <mergeCell ref="M34:O34"/>
    <mergeCell ref="P34:R34"/>
  </mergeCells>
  <pageMargins left="0" right="0" top="9.8425196850393706E-2" bottom="0.41753937007874015" header="9.8425196850393706E-2" footer="9.8425196850393706E-2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5"/>
  <sheetViews>
    <sheetView showGridLines="0" zoomScale="110" zoomScaleNormal="110" workbookViewId="0">
      <pane ySplit="9" topLeftCell="A10" activePane="bottomLeft" state="frozenSplit"/>
      <selection pane="bottomLeft" activeCell="B2" sqref="B2:R3"/>
    </sheetView>
  </sheetViews>
  <sheetFormatPr defaultRowHeight="12.75" x14ac:dyDescent="0.2"/>
  <cols>
    <col min="1" max="1" width="3.28515625" style="46" customWidth="1"/>
    <col min="2" max="2" width="8.5703125" style="46" customWidth="1"/>
    <col min="3" max="3" width="13.42578125" style="46" customWidth="1"/>
    <col min="4" max="4" width="10.140625" style="46" customWidth="1"/>
    <col min="5" max="5" width="4" style="46" customWidth="1"/>
    <col min="6" max="6" width="10.140625" style="46" customWidth="1"/>
    <col min="7" max="7" width="12.28515625" style="46" customWidth="1"/>
    <col min="8" max="8" width="10.85546875" style="46" customWidth="1"/>
    <col min="9" max="9" width="11.42578125" style="46" customWidth="1"/>
    <col min="10" max="10" width="2.140625" style="46" customWidth="1"/>
    <col min="11" max="12" width="13.7109375" style="46" customWidth="1"/>
    <col min="13" max="13" width="4.7109375" style="46" customWidth="1"/>
    <col min="14" max="14" width="5.28515625" style="46" customWidth="1"/>
    <col min="15" max="15" width="3.5703125" style="46" customWidth="1"/>
    <col min="16" max="16" width="4.5703125" style="46" customWidth="1"/>
    <col min="17" max="17" width="1.140625" style="46" customWidth="1"/>
    <col min="18" max="18" width="7.85546875" style="46" customWidth="1"/>
    <col min="19" max="19" width="0" style="46" hidden="1" customWidth="1"/>
    <col min="20" max="20" width="5.7109375" style="46" customWidth="1"/>
    <col min="21" max="21" width="2.140625" style="46" customWidth="1"/>
    <col min="22" max="16384" width="9.140625" style="46"/>
  </cols>
  <sheetData>
    <row r="1" spans="2:20" ht="4.5" customHeight="1" x14ac:dyDescent="0.2"/>
    <row r="2" spans="2:20" ht="12.75" customHeight="1" x14ac:dyDescent="0.2"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1"/>
      <c r="T2" s="51"/>
    </row>
    <row r="3" spans="2:20" ht="12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1"/>
      <c r="T3" s="51"/>
    </row>
    <row r="4" spans="2:20" x14ac:dyDescent="0.2">
      <c r="B4" s="51"/>
      <c r="C4" s="51"/>
      <c r="D4" s="51"/>
      <c r="E4" s="51"/>
      <c r="F4" s="51"/>
    </row>
    <row r="5" spans="2:20" ht="12.75" hidden="1" customHeight="1" x14ac:dyDescent="0.2"/>
    <row r="6" spans="2:20" ht="12.75" customHeight="1" x14ac:dyDescent="0.2">
      <c r="B6" s="89" t="s">
        <v>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51"/>
      <c r="T6" s="51"/>
    </row>
    <row r="7" spans="2:20" ht="12.75" customHeight="1" x14ac:dyDescent="0.2">
      <c r="B7" s="51"/>
      <c r="C7" s="51"/>
      <c r="D7" s="51"/>
      <c r="E7" s="51"/>
      <c r="H7" s="52"/>
      <c r="I7" s="51"/>
      <c r="N7" s="51"/>
      <c r="O7" s="51"/>
      <c r="P7" s="51"/>
      <c r="R7" s="51"/>
      <c r="S7" s="51"/>
      <c r="T7" s="51"/>
    </row>
    <row r="8" spans="2:20" ht="12.75" customHeight="1" x14ac:dyDescent="0.2">
      <c r="B8" s="89" t="s">
        <v>69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2:20" ht="24" customHeight="1" x14ac:dyDescent="0.2">
      <c r="B9" s="89" t="s">
        <v>94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2:20" ht="13.5" thickBot="1" x14ac:dyDescent="0.25">
      <c r="B10" s="50"/>
      <c r="C10" s="50"/>
      <c r="I10" s="96"/>
      <c r="J10" s="97"/>
      <c r="K10" s="49"/>
      <c r="L10" s="49"/>
      <c r="M10" s="96"/>
      <c r="N10" s="97"/>
      <c r="O10" s="97"/>
      <c r="P10" s="96"/>
      <c r="Q10" s="97"/>
      <c r="R10" s="97"/>
    </row>
    <row r="11" spans="2:20" ht="24" thickTop="1" thickBot="1" x14ac:dyDescent="0.25">
      <c r="B11" s="48" t="s">
        <v>68</v>
      </c>
      <c r="C11" s="48" t="s">
        <v>9</v>
      </c>
      <c r="D11" s="98" t="s">
        <v>16</v>
      </c>
      <c r="E11" s="99"/>
      <c r="F11" s="99"/>
      <c r="G11" s="99"/>
      <c r="H11" s="99"/>
      <c r="I11" s="100" t="s">
        <v>18</v>
      </c>
      <c r="J11" s="99"/>
      <c r="K11" s="47" t="s">
        <v>67</v>
      </c>
      <c r="L11" s="47" t="s">
        <v>66</v>
      </c>
      <c r="M11" s="100" t="s">
        <v>65</v>
      </c>
      <c r="N11" s="99"/>
      <c r="O11" s="99"/>
      <c r="P11" s="100" t="s">
        <v>64</v>
      </c>
      <c r="Q11" s="99"/>
      <c r="R11" s="99"/>
    </row>
    <row r="12" spans="2:20" s="58" customFormat="1" ht="13.5" thickTop="1" x14ac:dyDescent="0.2">
      <c r="B12" s="56"/>
      <c r="C12" s="56"/>
      <c r="D12" s="90" t="s">
        <v>53</v>
      </c>
      <c r="E12" s="91"/>
      <c r="F12" s="91"/>
      <c r="G12" s="91"/>
      <c r="H12" s="91"/>
      <c r="I12" s="92">
        <v>2022080</v>
      </c>
      <c r="J12" s="91"/>
      <c r="K12" s="57">
        <v>1351671.87</v>
      </c>
      <c r="L12" s="57">
        <v>2103900</v>
      </c>
      <c r="M12" s="92">
        <v>2106200</v>
      </c>
      <c r="N12" s="91"/>
      <c r="O12" s="91"/>
      <c r="P12" s="92">
        <v>2108700</v>
      </c>
      <c r="Q12" s="91"/>
      <c r="R12" s="91"/>
    </row>
    <row r="13" spans="2:20" x14ac:dyDescent="0.2">
      <c r="B13" s="53"/>
      <c r="C13" s="53" t="s">
        <v>93</v>
      </c>
      <c r="D13" s="93" t="s">
        <v>92</v>
      </c>
      <c r="E13" s="94"/>
      <c r="F13" s="94"/>
      <c r="G13" s="94"/>
      <c r="H13" s="94"/>
      <c r="I13" s="95">
        <v>2022080</v>
      </c>
      <c r="J13" s="94"/>
      <c r="K13" s="54">
        <v>1351671.87</v>
      </c>
      <c r="L13" s="54">
        <v>2103900</v>
      </c>
      <c r="M13" s="95">
        <v>2106200</v>
      </c>
      <c r="N13" s="94"/>
      <c r="O13" s="94"/>
      <c r="P13" s="95">
        <v>2108700</v>
      </c>
      <c r="Q13" s="94"/>
      <c r="R13" s="94"/>
    </row>
    <row r="14" spans="2:20" x14ac:dyDescent="0.2">
      <c r="B14" s="53"/>
      <c r="C14" s="53" t="s">
        <v>91</v>
      </c>
      <c r="D14" s="93" t="s">
        <v>95</v>
      </c>
      <c r="E14" s="94"/>
      <c r="F14" s="94"/>
      <c r="G14" s="94"/>
      <c r="H14" s="94"/>
      <c r="I14" s="95">
        <v>2022080</v>
      </c>
      <c r="J14" s="94"/>
      <c r="K14" s="54">
        <v>1351671.87</v>
      </c>
      <c r="L14" s="54">
        <v>2103900</v>
      </c>
      <c r="M14" s="95">
        <v>2106200</v>
      </c>
      <c r="N14" s="94"/>
      <c r="O14" s="94"/>
      <c r="P14" s="95">
        <v>2108700</v>
      </c>
      <c r="Q14" s="94"/>
      <c r="R14" s="94"/>
    </row>
    <row r="15" spans="2:20" ht="17.649999999999999" customHeight="1" x14ac:dyDescent="0.2"/>
  </sheetData>
  <mergeCells count="23">
    <mergeCell ref="I10:J10"/>
    <mergeCell ref="M10:O10"/>
    <mergeCell ref="P10:R10"/>
    <mergeCell ref="D11:H11"/>
    <mergeCell ref="I11:J11"/>
    <mergeCell ref="M11:O11"/>
    <mergeCell ref="P11:R11"/>
    <mergeCell ref="D14:H14"/>
    <mergeCell ref="I14:J14"/>
    <mergeCell ref="M14:O14"/>
    <mergeCell ref="P14:R14"/>
    <mergeCell ref="B2:R3"/>
    <mergeCell ref="B6:R6"/>
    <mergeCell ref="B8:R8"/>
    <mergeCell ref="B9:R9"/>
    <mergeCell ref="D12:H12"/>
    <mergeCell ref="I12:J12"/>
    <mergeCell ref="M12:O12"/>
    <mergeCell ref="P12:R12"/>
    <mergeCell ref="D13:H13"/>
    <mergeCell ref="I13:J13"/>
    <mergeCell ref="M13:O13"/>
    <mergeCell ref="P13:R13"/>
  </mergeCells>
  <pageMargins left="0" right="0" top="9.8425196850393706E-2" bottom="0.41753937007874015" header="9.8425196850393706E-2" footer="9.8425196850393706E-2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93"/>
  <sheetViews>
    <sheetView showGridLines="0" tabSelected="1" zoomScale="110" zoomScaleNormal="110" workbookViewId="0">
      <pane ySplit="7" topLeftCell="A9" activePane="bottomLeft" state="frozenSplit"/>
      <selection pane="bottomLeft" activeCell="Y13" sqref="Y13"/>
    </sheetView>
  </sheetViews>
  <sheetFormatPr defaultRowHeight="12.75" x14ac:dyDescent="0.2"/>
  <cols>
    <col min="1" max="1" width="3.28515625" style="46" customWidth="1"/>
    <col min="2" max="2" width="3.5703125" style="46" customWidth="1"/>
    <col min="3" max="3" width="14.28515625" style="46" customWidth="1"/>
    <col min="4" max="4" width="10.140625" style="46" customWidth="1"/>
    <col min="5" max="5" width="4" style="46" customWidth="1"/>
    <col min="6" max="6" width="10.140625" style="46" customWidth="1"/>
    <col min="7" max="7" width="12.28515625" style="46" customWidth="1"/>
    <col min="8" max="8" width="18.28515625" style="46" customWidth="1"/>
    <col min="9" max="9" width="9.140625" style="46" customWidth="1"/>
    <col min="10" max="10" width="2.140625" style="46" customWidth="1"/>
    <col min="11" max="12" width="13.7109375" style="46" customWidth="1"/>
    <col min="13" max="13" width="4.7109375" style="46" customWidth="1"/>
    <col min="14" max="14" width="5.28515625" style="46" customWidth="1"/>
    <col min="15" max="15" width="3.5703125" style="46" customWidth="1"/>
    <col min="16" max="16" width="4.5703125" style="46" customWidth="1"/>
    <col min="17" max="17" width="1.140625" style="46" customWidth="1"/>
    <col min="18" max="18" width="7.85546875" style="46" customWidth="1"/>
    <col min="19" max="19" width="0" style="46" hidden="1" customWidth="1"/>
    <col min="20" max="20" width="5.7109375" style="46" customWidth="1"/>
    <col min="21" max="21" width="2.140625" style="46" customWidth="1"/>
    <col min="22" max="16384" width="9.140625" style="46"/>
  </cols>
  <sheetData>
    <row r="1" spans="2:20" ht="4.5" customHeight="1" x14ac:dyDescent="0.2"/>
    <row r="2" spans="2:20" ht="12.75" customHeight="1" x14ac:dyDescent="0.2"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1"/>
      <c r="T2" s="51"/>
    </row>
    <row r="3" spans="2:20" ht="12.75" customHeight="1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1"/>
      <c r="T3" s="51"/>
    </row>
    <row r="4" spans="2:20" x14ac:dyDescent="0.2">
      <c r="B4" s="51"/>
      <c r="C4" s="51"/>
      <c r="D4" s="51"/>
      <c r="E4" s="51"/>
      <c r="F4" s="51"/>
    </row>
    <row r="5" spans="2:20" ht="12.75" hidden="1" customHeight="1" x14ac:dyDescent="0.2"/>
    <row r="6" spans="2:20" ht="12.75" customHeight="1" x14ac:dyDescent="0.2">
      <c r="B6" s="89" t="s">
        <v>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51"/>
      <c r="T6" s="51"/>
    </row>
    <row r="7" spans="2:20" ht="12.75" customHeight="1" x14ac:dyDescent="0.2">
      <c r="B7" s="51"/>
      <c r="C7" s="51"/>
      <c r="D7" s="51"/>
      <c r="E7" s="51"/>
      <c r="H7" s="52"/>
      <c r="I7" s="51"/>
      <c r="N7" s="51"/>
      <c r="O7" s="51"/>
      <c r="P7" s="51"/>
      <c r="R7" s="51"/>
      <c r="S7" s="51"/>
      <c r="T7" s="51"/>
    </row>
    <row r="8" spans="2:20" ht="13.5" thickBot="1" x14ac:dyDescent="0.25">
      <c r="B8" s="50"/>
      <c r="C8" s="50"/>
      <c r="I8" s="96"/>
      <c r="J8" s="97"/>
      <c r="K8" s="49"/>
      <c r="L8" s="49"/>
      <c r="M8" s="96"/>
      <c r="N8" s="97"/>
      <c r="O8" s="97"/>
      <c r="P8" s="96"/>
      <c r="Q8" s="97"/>
      <c r="R8" s="97"/>
    </row>
    <row r="9" spans="2:20" ht="24" thickTop="1" thickBot="1" x14ac:dyDescent="0.25">
      <c r="B9" s="48" t="s">
        <v>68</v>
      </c>
      <c r="C9" s="48" t="s">
        <v>9</v>
      </c>
      <c r="D9" s="98" t="s">
        <v>16</v>
      </c>
      <c r="E9" s="99"/>
      <c r="F9" s="99"/>
      <c r="G9" s="99"/>
      <c r="H9" s="99"/>
      <c r="I9" s="100" t="s">
        <v>18</v>
      </c>
      <c r="J9" s="99"/>
      <c r="K9" s="47" t="s">
        <v>67</v>
      </c>
      <c r="L9" s="47" t="s">
        <v>66</v>
      </c>
      <c r="M9" s="100" t="s">
        <v>65</v>
      </c>
      <c r="N9" s="99"/>
      <c r="O9" s="99"/>
      <c r="P9" s="100" t="s">
        <v>64</v>
      </c>
      <c r="Q9" s="99"/>
      <c r="R9" s="99"/>
    </row>
    <row r="10" spans="2:20" s="63" customFormat="1" ht="13.5" thickTop="1" x14ac:dyDescent="0.25">
      <c r="B10" s="62"/>
      <c r="C10" s="62"/>
      <c r="D10" s="104" t="s">
        <v>53</v>
      </c>
      <c r="E10" s="105"/>
      <c r="F10" s="105"/>
      <c r="G10" s="105"/>
      <c r="H10" s="105"/>
      <c r="I10" s="106">
        <v>2022080</v>
      </c>
      <c r="J10" s="105"/>
      <c r="K10" s="64">
        <v>1351671.87</v>
      </c>
      <c r="L10" s="64">
        <v>2103900</v>
      </c>
      <c r="M10" s="106">
        <v>2106200</v>
      </c>
      <c r="N10" s="105"/>
      <c r="O10" s="105"/>
      <c r="P10" s="106">
        <v>2108700</v>
      </c>
      <c r="Q10" s="105"/>
      <c r="R10" s="105"/>
    </row>
    <row r="11" spans="2:20" s="63" customFormat="1" ht="22.5" x14ac:dyDescent="0.25">
      <c r="B11" s="62"/>
      <c r="C11" s="62" t="s">
        <v>113</v>
      </c>
      <c r="D11" s="104" t="s">
        <v>112</v>
      </c>
      <c r="E11" s="105"/>
      <c r="F11" s="105"/>
      <c r="G11" s="105"/>
      <c r="H11" s="105"/>
      <c r="I11" s="106">
        <v>2022080</v>
      </c>
      <c r="J11" s="105"/>
      <c r="K11" s="64">
        <v>1351671.87</v>
      </c>
      <c r="L11" s="64">
        <v>2103900</v>
      </c>
      <c r="M11" s="106">
        <v>2106200</v>
      </c>
      <c r="N11" s="105"/>
      <c r="O11" s="105"/>
      <c r="P11" s="106">
        <v>2108700</v>
      </c>
      <c r="Q11" s="105"/>
      <c r="R11" s="105"/>
    </row>
    <row r="12" spans="2:20" s="63" customFormat="1" ht="22.5" x14ac:dyDescent="0.25">
      <c r="B12" s="62"/>
      <c r="C12" s="62" t="s">
        <v>111</v>
      </c>
      <c r="D12" s="104" t="s">
        <v>110</v>
      </c>
      <c r="E12" s="105"/>
      <c r="F12" s="105"/>
      <c r="G12" s="105"/>
      <c r="H12" s="105"/>
      <c r="I12" s="106">
        <v>1931290</v>
      </c>
      <c r="J12" s="105"/>
      <c r="K12" s="64">
        <v>1341111.29</v>
      </c>
      <c r="L12" s="64">
        <v>1925900</v>
      </c>
      <c r="M12" s="106">
        <v>1925900</v>
      </c>
      <c r="N12" s="105"/>
      <c r="O12" s="105"/>
      <c r="P12" s="106">
        <v>1925900</v>
      </c>
      <c r="Q12" s="105"/>
      <c r="R12" s="105"/>
    </row>
    <row r="13" spans="2:20" s="59" customFormat="1" x14ac:dyDescent="0.2">
      <c r="B13" s="60"/>
      <c r="C13" s="60" t="s">
        <v>87</v>
      </c>
      <c r="D13" s="101" t="s">
        <v>85</v>
      </c>
      <c r="E13" s="102"/>
      <c r="F13" s="102"/>
      <c r="G13" s="102"/>
      <c r="H13" s="102"/>
      <c r="I13" s="103">
        <v>76080</v>
      </c>
      <c r="J13" s="102"/>
      <c r="K13" s="61">
        <v>64714.79</v>
      </c>
      <c r="L13" s="61">
        <v>70500</v>
      </c>
      <c r="M13" s="103">
        <v>70500</v>
      </c>
      <c r="N13" s="102"/>
      <c r="O13" s="102"/>
      <c r="P13" s="103">
        <v>70500</v>
      </c>
      <c r="Q13" s="102"/>
      <c r="R13" s="102"/>
    </row>
    <row r="14" spans="2:20" s="59" customFormat="1" x14ac:dyDescent="0.2">
      <c r="B14" s="60"/>
      <c r="C14" s="60" t="s">
        <v>86</v>
      </c>
      <c r="D14" s="101" t="s">
        <v>85</v>
      </c>
      <c r="E14" s="102"/>
      <c r="F14" s="102"/>
      <c r="G14" s="102"/>
      <c r="H14" s="102"/>
      <c r="I14" s="103">
        <v>7870</v>
      </c>
      <c r="J14" s="102"/>
      <c r="K14" s="61">
        <v>6339.24</v>
      </c>
      <c r="L14" s="61">
        <v>6100</v>
      </c>
      <c r="M14" s="103">
        <v>6100</v>
      </c>
      <c r="N14" s="102"/>
      <c r="O14" s="102"/>
      <c r="P14" s="103">
        <v>6100</v>
      </c>
      <c r="Q14" s="102"/>
      <c r="R14" s="102"/>
    </row>
    <row r="15" spans="2:20" x14ac:dyDescent="0.2">
      <c r="B15" s="53"/>
      <c r="C15" s="53" t="s">
        <v>52</v>
      </c>
      <c r="D15" s="93" t="s">
        <v>4</v>
      </c>
      <c r="E15" s="94"/>
      <c r="F15" s="94"/>
      <c r="G15" s="94"/>
      <c r="H15" s="94"/>
      <c r="I15" s="95">
        <v>7870</v>
      </c>
      <c r="J15" s="94"/>
      <c r="K15" s="54">
        <v>6339.24</v>
      </c>
      <c r="L15" s="54">
        <v>6100</v>
      </c>
      <c r="M15" s="95">
        <v>6100</v>
      </c>
      <c r="N15" s="94"/>
      <c r="O15" s="94"/>
      <c r="P15" s="95">
        <v>6100</v>
      </c>
      <c r="Q15" s="94"/>
      <c r="R15" s="94"/>
    </row>
    <row r="16" spans="2:20" x14ac:dyDescent="0.2">
      <c r="B16" s="53"/>
      <c r="C16" s="53" t="s">
        <v>50</v>
      </c>
      <c r="D16" s="93" t="s">
        <v>10</v>
      </c>
      <c r="E16" s="94"/>
      <c r="F16" s="94"/>
      <c r="G16" s="94"/>
      <c r="H16" s="94"/>
      <c r="I16" s="95">
        <v>7870</v>
      </c>
      <c r="J16" s="94"/>
      <c r="K16" s="54">
        <v>6339.24</v>
      </c>
      <c r="L16" s="54">
        <v>6100</v>
      </c>
      <c r="M16" s="95">
        <v>6100</v>
      </c>
      <c r="N16" s="94"/>
      <c r="O16" s="94"/>
      <c r="P16" s="95">
        <v>6100</v>
      </c>
      <c r="Q16" s="94"/>
      <c r="R16" s="94"/>
    </row>
    <row r="17" spans="2:18" s="59" customFormat="1" x14ac:dyDescent="0.2">
      <c r="B17" s="60"/>
      <c r="C17" s="60" t="s">
        <v>84</v>
      </c>
      <c r="D17" s="101" t="s">
        <v>83</v>
      </c>
      <c r="E17" s="102"/>
      <c r="F17" s="102"/>
      <c r="G17" s="102"/>
      <c r="H17" s="102"/>
      <c r="I17" s="103">
        <v>68210</v>
      </c>
      <c r="J17" s="102"/>
      <c r="K17" s="61">
        <v>58375.55</v>
      </c>
      <c r="L17" s="61">
        <v>64400</v>
      </c>
      <c r="M17" s="103">
        <v>64400</v>
      </c>
      <c r="N17" s="102"/>
      <c r="O17" s="102"/>
      <c r="P17" s="103">
        <v>64400</v>
      </c>
      <c r="Q17" s="102"/>
      <c r="R17" s="102"/>
    </row>
    <row r="18" spans="2:18" x14ac:dyDescent="0.2">
      <c r="B18" s="53"/>
      <c r="C18" s="53" t="s">
        <v>52</v>
      </c>
      <c r="D18" s="93" t="s">
        <v>4</v>
      </c>
      <c r="E18" s="94"/>
      <c r="F18" s="94"/>
      <c r="G18" s="94"/>
      <c r="H18" s="94"/>
      <c r="I18" s="95">
        <v>68210</v>
      </c>
      <c r="J18" s="94"/>
      <c r="K18" s="54">
        <v>58375.55</v>
      </c>
      <c r="L18" s="54">
        <v>64400</v>
      </c>
      <c r="M18" s="95">
        <v>64400</v>
      </c>
      <c r="N18" s="94"/>
      <c r="O18" s="94"/>
      <c r="P18" s="95">
        <v>64400</v>
      </c>
      <c r="Q18" s="94"/>
      <c r="R18" s="94"/>
    </row>
    <row r="19" spans="2:18" x14ac:dyDescent="0.2">
      <c r="B19" s="53"/>
      <c r="C19" s="53" t="s">
        <v>50</v>
      </c>
      <c r="D19" s="93" t="s">
        <v>10</v>
      </c>
      <c r="E19" s="94"/>
      <c r="F19" s="94"/>
      <c r="G19" s="94"/>
      <c r="H19" s="94"/>
      <c r="I19" s="95">
        <v>67280</v>
      </c>
      <c r="J19" s="94"/>
      <c r="K19" s="54">
        <v>57751.040000000001</v>
      </c>
      <c r="L19" s="54">
        <v>63500</v>
      </c>
      <c r="M19" s="95">
        <v>63500</v>
      </c>
      <c r="N19" s="94"/>
      <c r="O19" s="94"/>
      <c r="P19" s="95">
        <v>63500</v>
      </c>
      <c r="Q19" s="94"/>
      <c r="R19" s="94"/>
    </row>
    <row r="20" spans="2:18" x14ac:dyDescent="0.2">
      <c r="B20" s="53"/>
      <c r="C20" s="53" t="s">
        <v>49</v>
      </c>
      <c r="D20" s="93" t="s">
        <v>48</v>
      </c>
      <c r="E20" s="94"/>
      <c r="F20" s="94"/>
      <c r="G20" s="94"/>
      <c r="H20" s="94"/>
      <c r="I20" s="95">
        <v>930</v>
      </c>
      <c r="J20" s="94"/>
      <c r="K20" s="54">
        <v>624.51</v>
      </c>
      <c r="L20" s="54">
        <v>900</v>
      </c>
      <c r="M20" s="95">
        <v>900</v>
      </c>
      <c r="N20" s="94"/>
      <c r="O20" s="94"/>
      <c r="P20" s="95">
        <v>900</v>
      </c>
      <c r="Q20" s="94"/>
      <c r="R20" s="94"/>
    </row>
    <row r="21" spans="2:18" s="59" customFormat="1" x14ac:dyDescent="0.2">
      <c r="B21" s="60"/>
      <c r="C21" s="60" t="s">
        <v>82</v>
      </c>
      <c r="D21" s="101" t="s">
        <v>80</v>
      </c>
      <c r="E21" s="102"/>
      <c r="F21" s="102"/>
      <c r="G21" s="102"/>
      <c r="H21" s="102"/>
      <c r="I21" s="103">
        <v>20380</v>
      </c>
      <c r="J21" s="102"/>
      <c r="K21" s="61">
        <v>69953.05</v>
      </c>
      <c r="L21" s="61">
        <v>20400</v>
      </c>
      <c r="M21" s="103">
        <v>20400</v>
      </c>
      <c r="N21" s="102"/>
      <c r="O21" s="102"/>
      <c r="P21" s="103">
        <v>20400</v>
      </c>
      <c r="Q21" s="102"/>
      <c r="R21" s="102"/>
    </row>
    <row r="22" spans="2:18" s="59" customFormat="1" x14ac:dyDescent="0.2">
      <c r="B22" s="60"/>
      <c r="C22" s="60" t="s">
        <v>81</v>
      </c>
      <c r="D22" s="101" t="s">
        <v>80</v>
      </c>
      <c r="E22" s="102"/>
      <c r="F22" s="102"/>
      <c r="G22" s="102"/>
      <c r="H22" s="102"/>
      <c r="I22" s="103">
        <v>20380</v>
      </c>
      <c r="J22" s="102"/>
      <c r="K22" s="61">
        <v>69953.05</v>
      </c>
      <c r="L22" s="61">
        <v>20400</v>
      </c>
      <c r="M22" s="103">
        <v>20400</v>
      </c>
      <c r="N22" s="102"/>
      <c r="O22" s="102"/>
      <c r="P22" s="103">
        <v>20400</v>
      </c>
      <c r="Q22" s="102"/>
      <c r="R22" s="102"/>
    </row>
    <row r="23" spans="2:18" x14ac:dyDescent="0.2">
      <c r="B23" s="53"/>
      <c r="C23" s="53" t="s">
        <v>52</v>
      </c>
      <c r="D23" s="93" t="s">
        <v>4</v>
      </c>
      <c r="E23" s="94"/>
      <c r="F23" s="94"/>
      <c r="G23" s="94"/>
      <c r="H23" s="94"/>
      <c r="I23" s="95">
        <v>20380</v>
      </c>
      <c r="J23" s="94"/>
      <c r="K23" s="54">
        <v>69953.05</v>
      </c>
      <c r="L23" s="54">
        <v>20400</v>
      </c>
      <c r="M23" s="95">
        <v>20400</v>
      </c>
      <c r="N23" s="94"/>
      <c r="O23" s="94"/>
      <c r="P23" s="95">
        <v>20400</v>
      </c>
      <c r="Q23" s="94"/>
      <c r="R23" s="94"/>
    </row>
    <row r="24" spans="2:18" x14ac:dyDescent="0.2">
      <c r="B24" s="53"/>
      <c r="C24" s="53" t="s">
        <v>51</v>
      </c>
      <c r="D24" s="93" t="s">
        <v>5</v>
      </c>
      <c r="E24" s="94"/>
      <c r="F24" s="94"/>
      <c r="G24" s="94"/>
      <c r="H24" s="94"/>
      <c r="I24" s="95">
        <v>20380</v>
      </c>
      <c r="J24" s="94"/>
      <c r="K24" s="54">
        <v>9839.56</v>
      </c>
      <c r="L24" s="54">
        <v>20400</v>
      </c>
      <c r="M24" s="95">
        <v>20400</v>
      </c>
      <c r="N24" s="94"/>
      <c r="O24" s="94"/>
      <c r="P24" s="95">
        <v>20400</v>
      </c>
      <c r="Q24" s="94"/>
      <c r="R24" s="94"/>
    </row>
    <row r="25" spans="2:18" x14ac:dyDescent="0.2">
      <c r="B25" s="53"/>
      <c r="C25" s="53" t="s">
        <v>50</v>
      </c>
      <c r="D25" s="93" t="s">
        <v>10</v>
      </c>
      <c r="E25" s="94"/>
      <c r="F25" s="94"/>
      <c r="G25" s="94"/>
      <c r="H25" s="94"/>
      <c r="I25" s="95">
        <v>0</v>
      </c>
      <c r="J25" s="94"/>
      <c r="K25" s="54">
        <v>55429.86</v>
      </c>
      <c r="L25" s="54">
        <v>0</v>
      </c>
      <c r="M25" s="95">
        <v>0</v>
      </c>
      <c r="N25" s="94"/>
      <c r="O25" s="94"/>
      <c r="P25" s="95">
        <v>0</v>
      </c>
      <c r="Q25" s="94"/>
      <c r="R25" s="94"/>
    </row>
    <row r="26" spans="2:18" x14ac:dyDescent="0.2">
      <c r="B26" s="53"/>
      <c r="C26" s="53" t="s">
        <v>49</v>
      </c>
      <c r="D26" s="93" t="s">
        <v>48</v>
      </c>
      <c r="E26" s="94"/>
      <c r="F26" s="94"/>
      <c r="G26" s="94"/>
      <c r="H26" s="94"/>
      <c r="I26" s="95">
        <v>0</v>
      </c>
      <c r="J26" s="94"/>
      <c r="K26" s="54">
        <v>496.76</v>
      </c>
      <c r="L26" s="54">
        <v>0</v>
      </c>
      <c r="M26" s="95">
        <v>0</v>
      </c>
      <c r="N26" s="94"/>
      <c r="O26" s="94"/>
      <c r="P26" s="95">
        <v>0</v>
      </c>
      <c r="Q26" s="94"/>
      <c r="R26" s="94"/>
    </row>
    <row r="27" spans="2:18" x14ac:dyDescent="0.2">
      <c r="B27" s="53"/>
      <c r="C27" s="53" t="s">
        <v>45</v>
      </c>
      <c r="D27" s="93" t="s">
        <v>44</v>
      </c>
      <c r="E27" s="94"/>
      <c r="F27" s="94"/>
      <c r="G27" s="94"/>
      <c r="H27" s="94"/>
      <c r="I27" s="95">
        <v>0</v>
      </c>
      <c r="J27" s="94"/>
      <c r="K27" s="54">
        <v>4186.87</v>
      </c>
      <c r="L27" s="54">
        <v>0</v>
      </c>
      <c r="M27" s="95">
        <v>0</v>
      </c>
      <c r="N27" s="94"/>
      <c r="O27" s="94"/>
      <c r="P27" s="95">
        <v>0</v>
      </c>
      <c r="Q27" s="94"/>
      <c r="R27" s="94"/>
    </row>
    <row r="28" spans="2:18" s="59" customFormat="1" x14ac:dyDescent="0.2">
      <c r="B28" s="60"/>
      <c r="C28" s="60" t="s">
        <v>79</v>
      </c>
      <c r="D28" s="101" t="s">
        <v>78</v>
      </c>
      <c r="E28" s="102"/>
      <c r="F28" s="102"/>
      <c r="G28" s="102"/>
      <c r="H28" s="102"/>
      <c r="I28" s="103">
        <v>39420</v>
      </c>
      <c r="J28" s="102"/>
      <c r="K28" s="61">
        <v>0</v>
      </c>
      <c r="L28" s="61">
        <v>39500</v>
      </c>
      <c r="M28" s="103">
        <v>39500</v>
      </c>
      <c r="N28" s="102"/>
      <c r="O28" s="102"/>
      <c r="P28" s="103">
        <v>39500</v>
      </c>
      <c r="Q28" s="102"/>
      <c r="R28" s="102"/>
    </row>
    <row r="29" spans="2:18" s="59" customFormat="1" x14ac:dyDescent="0.2">
      <c r="B29" s="60"/>
      <c r="C29" s="60" t="s">
        <v>77</v>
      </c>
      <c r="D29" s="101" t="s">
        <v>76</v>
      </c>
      <c r="E29" s="102"/>
      <c r="F29" s="102"/>
      <c r="G29" s="102"/>
      <c r="H29" s="102"/>
      <c r="I29" s="103">
        <v>39420</v>
      </c>
      <c r="J29" s="102"/>
      <c r="K29" s="61">
        <v>0</v>
      </c>
      <c r="L29" s="61">
        <v>39500</v>
      </c>
      <c r="M29" s="103">
        <v>39500</v>
      </c>
      <c r="N29" s="102"/>
      <c r="O29" s="102"/>
      <c r="P29" s="103">
        <v>39500</v>
      </c>
      <c r="Q29" s="102"/>
      <c r="R29" s="102"/>
    </row>
    <row r="30" spans="2:18" x14ac:dyDescent="0.2">
      <c r="B30" s="53"/>
      <c r="C30" s="53" t="s">
        <v>52</v>
      </c>
      <c r="D30" s="93" t="s">
        <v>4</v>
      </c>
      <c r="E30" s="94"/>
      <c r="F30" s="94"/>
      <c r="G30" s="94"/>
      <c r="H30" s="94"/>
      <c r="I30" s="95">
        <v>39420</v>
      </c>
      <c r="J30" s="94"/>
      <c r="K30" s="54">
        <v>0</v>
      </c>
      <c r="L30" s="54">
        <v>39500</v>
      </c>
      <c r="M30" s="95">
        <v>39500</v>
      </c>
      <c r="N30" s="94"/>
      <c r="O30" s="94"/>
      <c r="P30" s="95">
        <v>39500</v>
      </c>
      <c r="Q30" s="94"/>
      <c r="R30" s="94"/>
    </row>
    <row r="31" spans="2:18" x14ac:dyDescent="0.2">
      <c r="B31" s="53"/>
      <c r="C31" s="53" t="s">
        <v>51</v>
      </c>
      <c r="D31" s="93" t="s">
        <v>5</v>
      </c>
      <c r="E31" s="94"/>
      <c r="F31" s="94"/>
      <c r="G31" s="94"/>
      <c r="H31" s="94"/>
      <c r="I31" s="95">
        <v>39420</v>
      </c>
      <c r="J31" s="94"/>
      <c r="K31" s="54">
        <v>0</v>
      </c>
      <c r="L31" s="54">
        <v>39500</v>
      </c>
      <c r="M31" s="95">
        <v>39500</v>
      </c>
      <c r="N31" s="94"/>
      <c r="O31" s="94"/>
      <c r="P31" s="95">
        <v>39500</v>
      </c>
      <c r="Q31" s="94"/>
      <c r="R31" s="94"/>
    </row>
    <row r="32" spans="2:18" s="59" customFormat="1" x14ac:dyDescent="0.2">
      <c r="B32" s="60"/>
      <c r="C32" s="60" t="s">
        <v>75</v>
      </c>
      <c r="D32" s="101" t="s">
        <v>74</v>
      </c>
      <c r="E32" s="102"/>
      <c r="F32" s="102"/>
      <c r="G32" s="102"/>
      <c r="H32" s="102"/>
      <c r="I32" s="103">
        <v>1795410</v>
      </c>
      <c r="J32" s="102"/>
      <c r="K32" s="61">
        <v>1206443.45</v>
      </c>
      <c r="L32" s="61">
        <v>1795500</v>
      </c>
      <c r="M32" s="103">
        <v>1795500</v>
      </c>
      <c r="N32" s="102"/>
      <c r="O32" s="102"/>
      <c r="P32" s="103">
        <v>1795500</v>
      </c>
      <c r="Q32" s="102"/>
      <c r="R32" s="102"/>
    </row>
    <row r="33" spans="2:18" s="59" customFormat="1" x14ac:dyDescent="0.2">
      <c r="B33" s="60"/>
      <c r="C33" s="60" t="s">
        <v>73</v>
      </c>
      <c r="D33" s="101" t="s">
        <v>72</v>
      </c>
      <c r="E33" s="102"/>
      <c r="F33" s="102"/>
      <c r="G33" s="102"/>
      <c r="H33" s="102"/>
      <c r="I33" s="103">
        <v>1795410</v>
      </c>
      <c r="J33" s="102"/>
      <c r="K33" s="61">
        <v>1206443.45</v>
      </c>
      <c r="L33" s="61">
        <v>1795500</v>
      </c>
      <c r="M33" s="103">
        <v>1795500</v>
      </c>
      <c r="N33" s="102"/>
      <c r="O33" s="102"/>
      <c r="P33" s="103">
        <v>1795500</v>
      </c>
      <c r="Q33" s="102"/>
      <c r="R33" s="102"/>
    </row>
    <row r="34" spans="2:18" x14ac:dyDescent="0.2">
      <c r="B34" s="53"/>
      <c r="C34" s="53" t="s">
        <v>52</v>
      </c>
      <c r="D34" s="93" t="s">
        <v>4</v>
      </c>
      <c r="E34" s="94"/>
      <c r="F34" s="94"/>
      <c r="G34" s="94"/>
      <c r="H34" s="94"/>
      <c r="I34" s="95">
        <v>1795410</v>
      </c>
      <c r="J34" s="94"/>
      <c r="K34" s="54">
        <v>1206443.45</v>
      </c>
      <c r="L34" s="54">
        <v>1795500</v>
      </c>
      <c r="M34" s="95">
        <v>1795500</v>
      </c>
      <c r="N34" s="94"/>
      <c r="O34" s="94"/>
      <c r="P34" s="95">
        <v>1795500</v>
      </c>
      <c r="Q34" s="94"/>
      <c r="R34" s="94"/>
    </row>
    <row r="35" spans="2:18" x14ac:dyDescent="0.2">
      <c r="B35" s="53"/>
      <c r="C35" s="53" t="s">
        <v>51</v>
      </c>
      <c r="D35" s="93" t="s">
        <v>5</v>
      </c>
      <c r="E35" s="94"/>
      <c r="F35" s="94"/>
      <c r="G35" s="94"/>
      <c r="H35" s="94"/>
      <c r="I35" s="95">
        <v>1786060</v>
      </c>
      <c r="J35" s="94"/>
      <c r="K35" s="54">
        <v>1204860.5900000001</v>
      </c>
      <c r="L35" s="54">
        <v>1786200</v>
      </c>
      <c r="M35" s="95">
        <v>1786200</v>
      </c>
      <c r="N35" s="94"/>
      <c r="O35" s="94"/>
      <c r="P35" s="95">
        <v>1786200</v>
      </c>
      <c r="Q35" s="94"/>
      <c r="R35" s="94"/>
    </row>
    <row r="36" spans="2:18" x14ac:dyDescent="0.2">
      <c r="B36" s="53"/>
      <c r="C36" s="53" t="s">
        <v>50</v>
      </c>
      <c r="D36" s="93" t="s">
        <v>10</v>
      </c>
      <c r="E36" s="94"/>
      <c r="F36" s="94"/>
      <c r="G36" s="94"/>
      <c r="H36" s="94"/>
      <c r="I36" s="95">
        <v>9350</v>
      </c>
      <c r="J36" s="94"/>
      <c r="K36" s="54">
        <v>1582.86</v>
      </c>
      <c r="L36" s="54">
        <v>9300</v>
      </c>
      <c r="M36" s="95">
        <v>9300</v>
      </c>
      <c r="N36" s="94"/>
      <c r="O36" s="94"/>
      <c r="P36" s="95">
        <v>9300</v>
      </c>
      <c r="Q36" s="94"/>
      <c r="R36" s="94"/>
    </row>
    <row r="37" spans="2:18" s="63" customFormat="1" ht="22.5" x14ac:dyDescent="0.25">
      <c r="B37" s="62"/>
      <c r="C37" s="62" t="s">
        <v>109</v>
      </c>
      <c r="D37" s="104" t="s">
        <v>108</v>
      </c>
      <c r="E37" s="105"/>
      <c r="F37" s="105"/>
      <c r="G37" s="105"/>
      <c r="H37" s="105"/>
      <c r="I37" s="106">
        <v>6840</v>
      </c>
      <c r="J37" s="105"/>
      <c r="K37" s="64">
        <v>1463.65</v>
      </c>
      <c r="L37" s="64">
        <v>7000</v>
      </c>
      <c r="M37" s="106">
        <v>7100</v>
      </c>
      <c r="N37" s="105"/>
      <c r="O37" s="105"/>
      <c r="P37" s="106">
        <v>7200</v>
      </c>
      <c r="Q37" s="105"/>
      <c r="R37" s="105"/>
    </row>
    <row r="38" spans="2:18" s="59" customFormat="1" x14ac:dyDescent="0.2">
      <c r="B38" s="60"/>
      <c r="C38" s="60" t="s">
        <v>87</v>
      </c>
      <c r="D38" s="101" t="s">
        <v>85</v>
      </c>
      <c r="E38" s="102"/>
      <c r="F38" s="102"/>
      <c r="G38" s="102"/>
      <c r="H38" s="102"/>
      <c r="I38" s="103">
        <v>6840</v>
      </c>
      <c r="J38" s="102"/>
      <c r="K38" s="61">
        <v>1463.65</v>
      </c>
      <c r="L38" s="61">
        <v>7000</v>
      </c>
      <c r="M38" s="103">
        <v>7100</v>
      </c>
      <c r="N38" s="102"/>
      <c r="O38" s="102"/>
      <c r="P38" s="103">
        <v>7200</v>
      </c>
      <c r="Q38" s="102"/>
      <c r="R38" s="102"/>
    </row>
    <row r="39" spans="2:18" s="59" customFormat="1" x14ac:dyDescent="0.2">
      <c r="B39" s="60"/>
      <c r="C39" s="60" t="s">
        <v>86</v>
      </c>
      <c r="D39" s="101" t="s">
        <v>85</v>
      </c>
      <c r="E39" s="102"/>
      <c r="F39" s="102"/>
      <c r="G39" s="102"/>
      <c r="H39" s="102"/>
      <c r="I39" s="103">
        <v>6840</v>
      </c>
      <c r="J39" s="102"/>
      <c r="K39" s="61">
        <v>1463.65</v>
      </c>
      <c r="L39" s="61">
        <v>7000</v>
      </c>
      <c r="M39" s="103">
        <v>7100</v>
      </c>
      <c r="N39" s="102"/>
      <c r="O39" s="102"/>
      <c r="P39" s="103">
        <v>7200</v>
      </c>
      <c r="Q39" s="102"/>
      <c r="R39" s="102"/>
    </row>
    <row r="40" spans="2:18" x14ac:dyDescent="0.2">
      <c r="B40" s="53"/>
      <c r="C40" s="53" t="s">
        <v>52</v>
      </c>
      <c r="D40" s="93" t="s">
        <v>4</v>
      </c>
      <c r="E40" s="94"/>
      <c r="F40" s="94"/>
      <c r="G40" s="94"/>
      <c r="H40" s="94"/>
      <c r="I40" s="95">
        <v>6840</v>
      </c>
      <c r="J40" s="94"/>
      <c r="K40" s="54">
        <v>1463.65</v>
      </c>
      <c r="L40" s="54">
        <v>7000</v>
      </c>
      <c r="M40" s="95">
        <v>7100</v>
      </c>
      <c r="N40" s="94"/>
      <c r="O40" s="94"/>
      <c r="P40" s="95">
        <v>7200</v>
      </c>
      <c r="Q40" s="94"/>
      <c r="R40" s="94"/>
    </row>
    <row r="41" spans="2:18" x14ac:dyDescent="0.2">
      <c r="B41" s="53"/>
      <c r="C41" s="53" t="s">
        <v>50</v>
      </c>
      <c r="D41" s="93" t="s">
        <v>10</v>
      </c>
      <c r="E41" s="94"/>
      <c r="F41" s="94"/>
      <c r="G41" s="94"/>
      <c r="H41" s="94"/>
      <c r="I41" s="95">
        <v>5110</v>
      </c>
      <c r="J41" s="94"/>
      <c r="K41" s="54">
        <v>269.14</v>
      </c>
      <c r="L41" s="54">
        <v>5200</v>
      </c>
      <c r="M41" s="95">
        <v>5300</v>
      </c>
      <c r="N41" s="94"/>
      <c r="O41" s="94"/>
      <c r="P41" s="95">
        <v>5400</v>
      </c>
      <c r="Q41" s="94"/>
      <c r="R41" s="94"/>
    </row>
    <row r="42" spans="2:18" x14ac:dyDescent="0.2">
      <c r="B42" s="53"/>
      <c r="C42" s="53" t="s">
        <v>47</v>
      </c>
      <c r="D42" s="93" t="s">
        <v>46</v>
      </c>
      <c r="E42" s="94"/>
      <c r="F42" s="94"/>
      <c r="G42" s="94"/>
      <c r="H42" s="94"/>
      <c r="I42" s="95">
        <v>1730</v>
      </c>
      <c r="J42" s="94"/>
      <c r="K42" s="54">
        <v>1194.51</v>
      </c>
      <c r="L42" s="54">
        <v>1800</v>
      </c>
      <c r="M42" s="95">
        <v>1800</v>
      </c>
      <c r="N42" s="94"/>
      <c r="O42" s="94"/>
      <c r="P42" s="95">
        <v>1800</v>
      </c>
      <c r="Q42" s="94"/>
      <c r="R42" s="94"/>
    </row>
    <row r="43" spans="2:18" s="63" customFormat="1" ht="22.5" x14ac:dyDescent="0.25">
      <c r="B43" s="62"/>
      <c r="C43" s="62" t="s">
        <v>107</v>
      </c>
      <c r="D43" s="104" t="s">
        <v>106</v>
      </c>
      <c r="E43" s="105"/>
      <c r="F43" s="105"/>
      <c r="G43" s="105"/>
      <c r="H43" s="105"/>
      <c r="I43" s="106">
        <v>62770</v>
      </c>
      <c r="J43" s="105"/>
      <c r="K43" s="64">
        <v>1022.85</v>
      </c>
      <c r="L43" s="64">
        <v>138000</v>
      </c>
      <c r="M43" s="106">
        <v>140000</v>
      </c>
      <c r="N43" s="105"/>
      <c r="O43" s="105"/>
      <c r="P43" s="106">
        <v>142200</v>
      </c>
      <c r="Q43" s="105"/>
      <c r="R43" s="105"/>
    </row>
    <row r="44" spans="2:18" s="59" customFormat="1" x14ac:dyDescent="0.2">
      <c r="B44" s="60"/>
      <c r="C44" s="60" t="s">
        <v>87</v>
      </c>
      <c r="D44" s="101" t="s">
        <v>85</v>
      </c>
      <c r="E44" s="102"/>
      <c r="F44" s="102"/>
      <c r="G44" s="102"/>
      <c r="H44" s="102"/>
      <c r="I44" s="103">
        <v>62770</v>
      </c>
      <c r="J44" s="102"/>
      <c r="K44" s="61">
        <v>0</v>
      </c>
      <c r="L44" s="61">
        <v>69000</v>
      </c>
      <c r="M44" s="103">
        <v>70000</v>
      </c>
      <c r="N44" s="102"/>
      <c r="O44" s="102"/>
      <c r="P44" s="103">
        <v>71100</v>
      </c>
      <c r="Q44" s="102"/>
      <c r="R44" s="102"/>
    </row>
    <row r="45" spans="2:18" s="59" customFormat="1" x14ac:dyDescent="0.2">
      <c r="B45" s="60"/>
      <c r="C45" s="60" t="s">
        <v>86</v>
      </c>
      <c r="D45" s="101" t="s">
        <v>85</v>
      </c>
      <c r="E45" s="102"/>
      <c r="F45" s="102"/>
      <c r="G45" s="102"/>
      <c r="H45" s="102"/>
      <c r="I45" s="103">
        <v>62770</v>
      </c>
      <c r="J45" s="102"/>
      <c r="K45" s="61">
        <v>0</v>
      </c>
      <c r="L45" s="61">
        <v>69000</v>
      </c>
      <c r="M45" s="103">
        <v>70000</v>
      </c>
      <c r="N45" s="102"/>
      <c r="O45" s="102"/>
      <c r="P45" s="103">
        <v>71100</v>
      </c>
      <c r="Q45" s="102"/>
      <c r="R45" s="102"/>
    </row>
    <row r="46" spans="2:18" x14ac:dyDescent="0.2">
      <c r="B46" s="53"/>
      <c r="C46" s="53" t="s">
        <v>43</v>
      </c>
      <c r="D46" s="93" t="s">
        <v>6</v>
      </c>
      <c r="E46" s="94"/>
      <c r="F46" s="94"/>
      <c r="G46" s="94"/>
      <c r="H46" s="94"/>
      <c r="I46" s="95">
        <v>62770</v>
      </c>
      <c r="J46" s="94"/>
      <c r="K46" s="54">
        <v>0</v>
      </c>
      <c r="L46" s="54">
        <v>69000</v>
      </c>
      <c r="M46" s="95">
        <v>70000</v>
      </c>
      <c r="N46" s="94"/>
      <c r="O46" s="94"/>
      <c r="P46" s="95">
        <v>71100</v>
      </c>
      <c r="Q46" s="94"/>
      <c r="R46" s="94"/>
    </row>
    <row r="47" spans="2:18" x14ac:dyDescent="0.2">
      <c r="B47" s="53"/>
      <c r="C47" s="53" t="s">
        <v>42</v>
      </c>
      <c r="D47" s="93" t="s">
        <v>15</v>
      </c>
      <c r="E47" s="94"/>
      <c r="F47" s="94"/>
      <c r="G47" s="94"/>
      <c r="H47" s="94"/>
      <c r="I47" s="95">
        <v>62770</v>
      </c>
      <c r="J47" s="94"/>
      <c r="K47" s="54">
        <v>0</v>
      </c>
      <c r="L47" s="54">
        <v>69000</v>
      </c>
      <c r="M47" s="95">
        <v>70000</v>
      </c>
      <c r="N47" s="94"/>
      <c r="O47" s="94"/>
      <c r="P47" s="95">
        <v>71100</v>
      </c>
      <c r="Q47" s="94"/>
      <c r="R47" s="94"/>
    </row>
    <row r="48" spans="2:18" s="59" customFormat="1" x14ac:dyDescent="0.2">
      <c r="B48" s="60"/>
      <c r="C48" s="60" t="s">
        <v>82</v>
      </c>
      <c r="D48" s="101" t="s">
        <v>80</v>
      </c>
      <c r="E48" s="102"/>
      <c r="F48" s="102"/>
      <c r="G48" s="102"/>
      <c r="H48" s="102"/>
      <c r="I48" s="103">
        <v>0</v>
      </c>
      <c r="J48" s="102"/>
      <c r="K48" s="61">
        <v>1022.85</v>
      </c>
      <c r="L48" s="61">
        <v>69000</v>
      </c>
      <c r="M48" s="103">
        <v>70000</v>
      </c>
      <c r="N48" s="102"/>
      <c r="O48" s="102"/>
      <c r="P48" s="103">
        <v>71100</v>
      </c>
      <c r="Q48" s="102"/>
      <c r="R48" s="102"/>
    </row>
    <row r="49" spans="2:18" s="59" customFormat="1" x14ac:dyDescent="0.2">
      <c r="B49" s="60"/>
      <c r="C49" s="60" t="s">
        <v>81</v>
      </c>
      <c r="D49" s="101" t="s">
        <v>80</v>
      </c>
      <c r="E49" s="102"/>
      <c r="F49" s="102"/>
      <c r="G49" s="102"/>
      <c r="H49" s="102"/>
      <c r="I49" s="103">
        <v>0</v>
      </c>
      <c r="J49" s="102"/>
      <c r="K49" s="61">
        <v>1022.85</v>
      </c>
      <c r="L49" s="61">
        <v>69000</v>
      </c>
      <c r="M49" s="103">
        <v>70000</v>
      </c>
      <c r="N49" s="102"/>
      <c r="O49" s="102"/>
      <c r="P49" s="103">
        <v>71100</v>
      </c>
      <c r="Q49" s="102"/>
      <c r="R49" s="102"/>
    </row>
    <row r="50" spans="2:18" x14ac:dyDescent="0.2">
      <c r="B50" s="53"/>
      <c r="C50" s="53" t="s">
        <v>43</v>
      </c>
      <c r="D50" s="93" t="s">
        <v>6</v>
      </c>
      <c r="E50" s="94"/>
      <c r="F50" s="94"/>
      <c r="G50" s="94"/>
      <c r="H50" s="94"/>
      <c r="I50" s="95">
        <v>0</v>
      </c>
      <c r="J50" s="94"/>
      <c r="K50" s="54">
        <v>1022.85</v>
      </c>
      <c r="L50" s="54">
        <v>69000</v>
      </c>
      <c r="M50" s="95">
        <v>70000</v>
      </c>
      <c r="N50" s="94"/>
      <c r="O50" s="94"/>
      <c r="P50" s="95">
        <v>71100</v>
      </c>
      <c r="Q50" s="94"/>
      <c r="R50" s="94"/>
    </row>
    <row r="51" spans="2:18" x14ac:dyDescent="0.2">
      <c r="B51" s="53"/>
      <c r="C51" s="53" t="s">
        <v>42</v>
      </c>
      <c r="D51" s="93" t="s">
        <v>15</v>
      </c>
      <c r="E51" s="94"/>
      <c r="F51" s="94"/>
      <c r="G51" s="94"/>
      <c r="H51" s="94"/>
      <c r="I51" s="95">
        <v>0</v>
      </c>
      <c r="J51" s="94"/>
      <c r="K51" s="54">
        <v>1022.85</v>
      </c>
      <c r="L51" s="54">
        <v>69000</v>
      </c>
      <c r="M51" s="95">
        <v>70000</v>
      </c>
      <c r="N51" s="94"/>
      <c r="O51" s="94"/>
      <c r="P51" s="95">
        <v>71100</v>
      </c>
      <c r="Q51" s="94"/>
      <c r="R51" s="94"/>
    </row>
    <row r="52" spans="2:18" s="63" customFormat="1" ht="22.5" x14ac:dyDescent="0.25">
      <c r="B52" s="62"/>
      <c r="C52" s="62" t="s">
        <v>105</v>
      </c>
      <c r="D52" s="104" t="s">
        <v>104</v>
      </c>
      <c r="E52" s="105"/>
      <c r="F52" s="105"/>
      <c r="G52" s="105"/>
      <c r="H52" s="105"/>
      <c r="I52" s="106">
        <v>4640</v>
      </c>
      <c r="J52" s="105"/>
      <c r="K52" s="64">
        <v>0</v>
      </c>
      <c r="L52" s="64">
        <v>4200</v>
      </c>
      <c r="M52" s="106">
        <v>4200</v>
      </c>
      <c r="N52" s="105"/>
      <c r="O52" s="105"/>
      <c r="P52" s="106">
        <v>4200</v>
      </c>
      <c r="Q52" s="105"/>
      <c r="R52" s="105"/>
    </row>
    <row r="53" spans="2:18" s="59" customFormat="1" x14ac:dyDescent="0.2">
      <c r="B53" s="60"/>
      <c r="C53" s="60" t="s">
        <v>87</v>
      </c>
      <c r="D53" s="101" t="s">
        <v>85</v>
      </c>
      <c r="E53" s="102"/>
      <c r="F53" s="102"/>
      <c r="G53" s="102"/>
      <c r="H53" s="102"/>
      <c r="I53" s="103">
        <v>4640</v>
      </c>
      <c r="J53" s="102"/>
      <c r="K53" s="61">
        <v>0</v>
      </c>
      <c r="L53" s="61">
        <v>4200</v>
      </c>
      <c r="M53" s="103">
        <v>4200</v>
      </c>
      <c r="N53" s="102"/>
      <c r="O53" s="102"/>
      <c r="P53" s="103">
        <v>4200</v>
      </c>
      <c r="Q53" s="102"/>
      <c r="R53" s="102"/>
    </row>
    <row r="54" spans="2:18" s="59" customFormat="1" x14ac:dyDescent="0.2">
      <c r="B54" s="60"/>
      <c r="C54" s="60" t="s">
        <v>86</v>
      </c>
      <c r="D54" s="101" t="s">
        <v>85</v>
      </c>
      <c r="E54" s="102"/>
      <c r="F54" s="102"/>
      <c r="G54" s="102"/>
      <c r="H54" s="102"/>
      <c r="I54" s="103">
        <v>4640</v>
      </c>
      <c r="J54" s="102"/>
      <c r="K54" s="61">
        <v>0</v>
      </c>
      <c r="L54" s="61">
        <v>4200</v>
      </c>
      <c r="M54" s="103">
        <v>4200</v>
      </c>
      <c r="N54" s="102"/>
      <c r="O54" s="102"/>
      <c r="P54" s="103">
        <v>4200</v>
      </c>
      <c r="Q54" s="102"/>
      <c r="R54" s="102"/>
    </row>
    <row r="55" spans="2:18" x14ac:dyDescent="0.2">
      <c r="B55" s="53"/>
      <c r="C55" s="53" t="s">
        <v>52</v>
      </c>
      <c r="D55" s="93" t="s">
        <v>4</v>
      </c>
      <c r="E55" s="94"/>
      <c r="F55" s="94"/>
      <c r="G55" s="94"/>
      <c r="H55" s="94"/>
      <c r="I55" s="95">
        <v>4640</v>
      </c>
      <c r="J55" s="94"/>
      <c r="K55" s="54">
        <v>0</v>
      </c>
      <c r="L55" s="54">
        <v>4200</v>
      </c>
      <c r="M55" s="95">
        <v>4200</v>
      </c>
      <c r="N55" s="94"/>
      <c r="O55" s="94"/>
      <c r="P55" s="95">
        <v>4200</v>
      </c>
      <c r="Q55" s="94"/>
      <c r="R55" s="94"/>
    </row>
    <row r="56" spans="2:18" x14ac:dyDescent="0.2">
      <c r="B56" s="53"/>
      <c r="C56" s="53" t="s">
        <v>51</v>
      </c>
      <c r="D56" s="93" t="s">
        <v>5</v>
      </c>
      <c r="E56" s="94"/>
      <c r="F56" s="94"/>
      <c r="G56" s="94"/>
      <c r="H56" s="94"/>
      <c r="I56" s="95">
        <v>3170</v>
      </c>
      <c r="J56" s="94"/>
      <c r="K56" s="54">
        <v>0</v>
      </c>
      <c r="L56" s="54">
        <v>2800</v>
      </c>
      <c r="M56" s="95">
        <v>2800</v>
      </c>
      <c r="N56" s="94"/>
      <c r="O56" s="94"/>
      <c r="P56" s="95">
        <v>2800</v>
      </c>
      <c r="Q56" s="94"/>
      <c r="R56" s="94"/>
    </row>
    <row r="57" spans="2:18" x14ac:dyDescent="0.2">
      <c r="B57" s="53"/>
      <c r="C57" s="53" t="s">
        <v>50</v>
      </c>
      <c r="D57" s="93" t="s">
        <v>10</v>
      </c>
      <c r="E57" s="94"/>
      <c r="F57" s="94"/>
      <c r="G57" s="94"/>
      <c r="H57" s="94"/>
      <c r="I57" s="95">
        <v>1470</v>
      </c>
      <c r="J57" s="94"/>
      <c r="K57" s="54">
        <v>0</v>
      </c>
      <c r="L57" s="54">
        <v>1400</v>
      </c>
      <c r="M57" s="95">
        <v>1400</v>
      </c>
      <c r="N57" s="94"/>
      <c r="O57" s="94"/>
      <c r="P57" s="95">
        <v>1400</v>
      </c>
      <c r="Q57" s="94"/>
      <c r="R57" s="94"/>
    </row>
    <row r="58" spans="2:18" s="63" customFormat="1" ht="22.5" x14ac:dyDescent="0.25">
      <c r="B58" s="62"/>
      <c r="C58" s="62" t="s">
        <v>103</v>
      </c>
      <c r="D58" s="104" t="s">
        <v>102</v>
      </c>
      <c r="E58" s="105"/>
      <c r="F58" s="105"/>
      <c r="G58" s="105"/>
      <c r="H58" s="105"/>
      <c r="I58" s="106">
        <v>12720</v>
      </c>
      <c r="J58" s="105"/>
      <c r="K58" s="64">
        <v>7928.42</v>
      </c>
      <c r="L58" s="64">
        <v>21400</v>
      </c>
      <c r="M58" s="106">
        <v>21600</v>
      </c>
      <c r="N58" s="105"/>
      <c r="O58" s="105"/>
      <c r="P58" s="106">
        <v>21800</v>
      </c>
      <c r="Q58" s="105"/>
      <c r="R58" s="105"/>
    </row>
    <row r="59" spans="2:18" s="59" customFormat="1" x14ac:dyDescent="0.2">
      <c r="B59" s="60"/>
      <c r="C59" s="60" t="s">
        <v>87</v>
      </c>
      <c r="D59" s="101" t="s">
        <v>85</v>
      </c>
      <c r="E59" s="102"/>
      <c r="F59" s="102"/>
      <c r="G59" s="102"/>
      <c r="H59" s="102"/>
      <c r="I59" s="103">
        <v>12720</v>
      </c>
      <c r="J59" s="102"/>
      <c r="K59" s="61">
        <v>1540.88</v>
      </c>
      <c r="L59" s="61">
        <v>21400</v>
      </c>
      <c r="M59" s="103">
        <v>21600</v>
      </c>
      <c r="N59" s="102"/>
      <c r="O59" s="102"/>
      <c r="P59" s="103">
        <v>21800</v>
      </c>
      <c r="Q59" s="102"/>
      <c r="R59" s="102"/>
    </row>
    <row r="60" spans="2:18" s="59" customFormat="1" x14ac:dyDescent="0.2">
      <c r="B60" s="60"/>
      <c r="C60" s="60" t="s">
        <v>86</v>
      </c>
      <c r="D60" s="101" t="s">
        <v>85</v>
      </c>
      <c r="E60" s="102"/>
      <c r="F60" s="102"/>
      <c r="G60" s="102"/>
      <c r="H60" s="102"/>
      <c r="I60" s="103">
        <v>8760</v>
      </c>
      <c r="J60" s="102"/>
      <c r="K60" s="61">
        <v>1540.88</v>
      </c>
      <c r="L60" s="61">
        <v>16900</v>
      </c>
      <c r="M60" s="103">
        <v>17100</v>
      </c>
      <c r="N60" s="102"/>
      <c r="O60" s="102"/>
      <c r="P60" s="103">
        <v>17300</v>
      </c>
      <c r="Q60" s="102"/>
      <c r="R60" s="102"/>
    </row>
    <row r="61" spans="2:18" x14ac:dyDescent="0.2">
      <c r="B61" s="53"/>
      <c r="C61" s="53" t="s">
        <v>52</v>
      </c>
      <c r="D61" s="93" t="s">
        <v>4</v>
      </c>
      <c r="E61" s="94"/>
      <c r="F61" s="94"/>
      <c r="G61" s="94"/>
      <c r="H61" s="94"/>
      <c r="I61" s="95">
        <v>2390</v>
      </c>
      <c r="J61" s="94"/>
      <c r="K61" s="54">
        <v>754</v>
      </c>
      <c r="L61" s="54">
        <v>14200</v>
      </c>
      <c r="M61" s="95">
        <v>14400</v>
      </c>
      <c r="N61" s="94"/>
      <c r="O61" s="94"/>
      <c r="P61" s="95">
        <v>14600</v>
      </c>
      <c r="Q61" s="94"/>
      <c r="R61" s="94"/>
    </row>
    <row r="62" spans="2:18" x14ac:dyDescent="0.2">
      <c r="B62" s="53"/>
      <c r="C62" s="53" t="s">
        <v>50</v>
      </c>
      <c r="D62" s="93" t="s">
        <v>10</v>
      </c>
      <c r="E62" s="94"/>
      <c r="F62" s="94"/>
      <c r="G62" s="94"/>
      <c r="H62" s="94"/>
      <c r="I62" s="95">
        <v>2390</v>
      </c>
      <c r="J62" s="94"/>
      <c r="K62" s="54">
        <v>754</v>
      </c>
      <c r="L62" s="54">
        <v>14200</v>
      </c>
      <c r="M62" s="95">
        <v>14400</v>
      </c>
      <c r="N62" s="94"/>
      <c r="O62" s="94"/>
      <c r="P62" s="95">
        <v>14600</v>
      </c>
      <c r="Q62" s="94"/>
      <c r="R62" s="94"/>
    </row>
    <row r="63" spans="2:18" x14ac:dyDescent="0.2">
      <c r="B63" s="53"/>
      <c r="C63" s="53" t="s">
        <v>43</v>
      </c>
      <c r="D63" s="93" t="s">
        <v>6</v>
      </c>
      <c r="E63" s="94"/>
      <c r="F63" s="94"/>
      <c r="G63" s="94"/>
      <c r="H63" s="94"/>
      <c r="I63" s="95">
        <v>6370</v>
      </c>
      <c r="J63" s="94"/>
      <c r="K63" s="54">
        <v>786.88</v>
      </c>
      <c r="L63" s="54">
        <v>2700</v>
      </c>
      <c r="M63" s="95">
        <v>2700</v>
      </c>
      <c r="N63" s="94"/>
      <c r="O63" s="94"/>
      <c r="P63" s="95">
        <v>2700</v>
      </c>
      <c r="Q63" s="94"/>
      <c r="R63" s="94"/>
    </row>
    <row r="64" spans="2:18" x14ac:dyDescent="0.2">
      <c r="B64" s="53"/>
      <c r="C64" s="53" t="s">
        <v>42</v>
      </c>
      <c r="D64" s="93" t="s">
        <v>15</v>
      </c>
      <c r="E64" s="94"/>
      <c r="F64" s="94"/>
      <c r="G64" s="94"/>
      <c r="H64" s="94"/>
      <c r="I64" s="95">
        <v>6370</v>
      </c>
      <c r="J64" s="94"/>
      <c r="K64" s="54">
        <v>786.88</v>
      </c>
      <c r="L64" s="54">
        <v>2700</v>
      </c>
      <c r="M64" s="95">
        <v>2700</v>
      </c>
      <c r="N64" s="94"/>
      <c r="O64" s="94"/>
      <c r="P64" s="95">
        <v>2700</v>
      </c>
      <c r="Q64" s="94"/>
      <c r="R64" s="94"/>
    </row>
    <row r="65" spans="2:18" s="59" customFormat="1" x14ac:dyDescent="0.2">
      <c r="B65" s="60"/>
      <c r="C65" s="60" t="s">
        <v>84</v>
      </c>
      <c r="D65" s="101" t="s">
        <v>83</v>
      </c>
      <c r="E65" s="102"/>
      <c r="F65" s="102"/>
      <c r="G65" s="102"/>
      <c r="H65" s="102"/>
      <c r="I65" s="103">
        <v>3960</v>
      </c>
      <c r="J65" s="102"/>
      <c r="K65" s="61">
        <v>0</v>
      </c>
      <c r="L65" s="61">
        <v>4500</v>
      </c>
      <c r="M65" s="103">
        <v>4500</v>
      </c>
      <c r="N65" s="102"/>
      <c r="O65" s="102"/>
      <c r="P65" s="103">
        <v>4500</v>
      </c>
      <c r="Q65" s="102"/>
      <c r="R65" s="102"/>
    </row>
    <row r="66" spans="2:18" x14ac:dyDescent="0.2">
      <c r="B66" s="53"/>
      <c r="C66" s="53" t="s">
        <v>43</v>
      </c>
      <c r="D66" s="93" t="s">
        <v>6</v>
      </c>
      <c r="E66" s="94"/>
      <c r="F66" s="94"/>
      <c r="G66" s="94"/>
      <c r="H66" s="94"/>
      <c r="I66" s="95">
        <v>3960</v>
      </c>
      <c r="J66" s="94"/>
      <c r="K66" s="54">
        <v>0</v>
      </c>
      <c r="L66" s="54">
        <v>4500</v>
      </c>
      <c r="M66" s="95">
        <v>4500</v>
      </c>
      <c r="N66" s="94"/>
      <c r="O66" s="94"/>
      <c r="P66" s="95">
        <v>4500</v>
      </c>
      <c r="Q66" s="94"/>
      <c r="R66" s="94"/>
    </row>
    <row r="67" spans="2:18" x14ac:dyDescent="0.2">
      <c r="B67" s="53"/>
      <c r="C67" s="53" t="s">
        <v>42</v>
      </c>
      <c r="D67" s="93" t="s">
        <v>15</v>
      </c>
      <c r="E67" s="94"/>
      <c r="F67" s="94"/>
      <c r="G67" s="94"/>
      <c r="H67" s="94"/>
      <c r="I67" s="95">
        <v>3960</v>
      </c>
      <c r="J67" s="94"/>
      <c r="K67" s="54">
        <v>0</v>
      </c>
      <c r="L67" s="54">
        <v>4500</v>
      </c>
      <c r="M67" s="95">
        <v>4500</v>
      </c>
      <c r="N67" s="94"/>
      <c r="O67" s="94"/>
      <c r="P67" s="95">
        <v>4500</v>
      </c>
      <c r="Q67" s="94"/>
      <c r="R67" s="94"/>
    </row>
    <row r="68" spans="2:18" s="59" customFormat="1" x14ac:dyDescent="0.2">
      <c r="B68" s="60"/>
      <c r="C68" s="60" t="s">
        <v>82</v>
      </c>
      <c r="D68" s="101" t="s">
        <v>80</v>
      </c>
      <c r="E68" s="102"/>
      <c r="F68" s="102"/>
      <c r="G68" s="102"/>
      <c r="H68" s="102"/>
      <c r="I68" s="103">
        <v>0</v>
      </c>
      <c r="J68" s="102"/>
      <c r="K68" s="61">
        <v>6387.54</v>
      </c>
      <c r="L68" s="61">
        <v>0</v>
      </c>
      <c r="M68" s="103">
        <v>0</v>
      </c>
      <c r="N68" s="102"/>
      <c r="O68" s="102"/>
      <c r="P68" s="103">
        <v>0</v>
      </c>
      <c r="Q68" s="102"/>
      <c r="R68" s="102"/>
    </row>
    <row r="69" spans="2:18" s="59" customFormat="1" x14ac:dyDescent="0.2">
      <c r="B69" s="60"/>
      <c r="C69" s="60" t="s">
        <v>81</v>
      </c>
      <c r="D69" s="101" t="s">
        <v>80</v>
      </c>
      <c r="E69" s="102"/>
      <c r="F69" s="102"/>
      <c r="G69" s="102"/>
      <c r="H69" s="102"/>
      <c r="I69" s="103">
        <v>0</v>
      </c>
      <c r="J69" s="102"/>
      <c r="K69" s="61">
        <v>6387.54</v>
      </c>
      <c r="L69" s="61">
        <v>0</v>
      </c>
      <c r="M69" s="103">
        <v>0</v>
      </c>
      <c r="N69" s="102"/>
      <c r="O69" s="102"/>
      <c r="P69" s="103">
        <v>0</v>
      </c>
      <c r="Q69" s="102"/>
      <c r="R69" s="102"/>
    </row>
    <row r="70" spans="2:18" x14ac:dyDescent="0.2">
      <c r="B70" s="53"/>
      <c r="C70" s="53" t="s">
        <v>52</v>
      </c>
      <c r="D70" s="93" t="s">
        <v>4</v>
      </c>
      <c r="E70" s="94"/>
      <c r="F70" s="94"/>
      <c r="G70" s="94"/>
      <c r="H70" s="94"/>
      <c r="I70" s="95">
        <v>0</v>
      </c>
      <c r="J70" s="94"/>
      <c r="K70" s="54">
        <v>2700.17</v>
      </c>
      <c r="L70" s="54">
        <v>0</v>
      </c>
      <c r="M70" s="95">
        <v>0</v>
      </c>
      <c r="N70" s="94"/>
      <c r="O70" s="94"/>
      <c r="P70" s="95">
        <v>0</v>
      </c>
      <c r="Q70" s="94"/>
      <c r="R70" s="94"/>
    </row>
    <row r="71" spans="2:18" x14ac:dyDescent="0.2">
      <c r="B71" s="53"/>
      <c r="C71" s="53" t="s">
        <v>50</v>
      </c>
      <c r="D71" s="93" t="s">
        <v>10</v>
      </c>
      <c r="E71" s="94"/>
      <c r="F71" s="94"/>
      <c r="G71" s="94"/>
      <c r="H71" s="94"/>
      <c r="I71" s="95">
        <v>0</v>
      </c>
      <c r="J71" s="94"/>
      <c r="K71" s="54">
        <v>2700.17</v>
      </c>
      <c r="L71" s="54">
        <v>0</v>
      </c>
      <c r="M71" s="95">
        <v>0</v>
      </c>
      <c r="N71" s="94"/>
      <c r="O71" s="94"/>
      <c r="P71" s="95">
        <v>0</v>
      </c>
      <c r="Q71" s="94"/>
      <c r="R71" s="94"/>
    </row>
    <row r="72" spans="2:18" x14ac:dyDescent="0.2">
      <c r="B72" s="53"/>
      <c r="C72" s="53" t="s">
        <v>43</v>
      </c>
      <c r="D72" s="93" t="s">
        <v>6</v>
      </c>
      <c r="E72" s="94"/>
      <c r="F72" s="94"/>
      <c r="G72" s="94"/>
      <c r="H72" s="94"/>
      <c r="I72" s="95">
        <v>0</v>
      </c>
      <c r="J72" s="94"/>
      <c r="K72" s="54">
        <v>3687.37</v>
      </c>
      <c r="L72" s="54">
        <v>0</v>
      </c>
      <c r="M72" s="95">
        <v>0</v>
      </c>
      <c r="N72" s="94"/>
      <c r="O72" s="94"/>
      <c r="P72" s="95">
        <v>0</v>
      </c>
      <c r="Q72" s="94"/>
      <c r="R72" s="94"/>
    </row>
    <row r="73" spans="2:18" x14ac:dyDescent="0.2">
      <c r="B73" s="53"/>
      <c r="C73" s="53" t="s">
        <v>42</v>
      </c>
      <c r="D73" s="93" t="s">
        <v>15</v>
      </c>
      <c r="E73" s="94"/>
      <c r="F73" s="94"/>
      <c r="G73" s="94"/>
      <c r="H73" s="94"/>
      <c r="I73" s="95">
        <v>0</v>
      </c>
      <c r="J73" s="94"/>
      <c r="K73" s="54">
        <v>3687.37</v>
      </c>
      <c r="L73" s="54">
        <v>0</v>
      </c>
      <c r="M73" s="95">
        <v>0</v>
      </c>
      <c r="N73" s="94"/>
      <c r="O73" s="94"/>
      <c r="P73" s="95">
        <v>0</v>
      </c>
      <c r="Q73" s="94"/>
      <c r="R73" s="94"/>
    </row>
    <row r="74" spans="2:18" s="63" customFormat="1" ht="22.5" x14ac:dyDescent="0.25">
      <c r="B74" s="62"/>
      <c r="C74" s="62" t="s">
        <v>101</v>
      </c>
      <c r="D74" s="104" t="s">
        <v>100</v>
      </c>
      <c r="E74" s="105"/>
      <c r="F74" s="105"/>
      <c r="G74" s="105"/>
      <c r="H74" s="105"/>
      <c r="I74" s="106">
        <v>0</v>
      </c>
      <c r="J74" s="105"/>
      <c r="K74" s="64">
        <v>0</v>
      </c>
      <c r="L74" s="64">
        <v>3900</v>
      </c>
      <c r="M74" s="106">
        <v>3900</v>
      </c>
      <c r="N74" s="105"/>
      <c r="O74" s="105"/>
      <c r="P74" s="106">
        <v>3900</v>
      </c>
      <c r="Q74" s="105"/>
      <c r="R74" s="105"/>
    </row>
    <row r="75" spans="2:18" s="59" customFormat="1" x14ac:dyDescent="0.2">
      <c r="B75" s="60"/>
      <c r="C75" s="60" t="s">
        <v>75</v>
      </c>
      <c r="D75" s="101" t="s">
        <v>74</v>
      </c>
      <c r="E75" s="102"/>
      <c r="F75" s="102"/>
      <c r="G75" s="102"/>
      <c r="H75" s="102"/>
      <c r="I75" s="103">
        <v>0</v>
      </c>
      <c r="J75" s="102"/>
      <c r="K75" s="61">
        <v>0</v>
      </c>
      <c r="L75" s="61">
        <v>3900</v>
      </c>
      <c r="M75" s="103">
        <v>3900</v>
      </c>
      <c r="N75" s="102"/>
      <c r="O75" s="102"/>
      <c r="P75" s="103">
        <v>3900</v>
      </c>
      <c r="Q75" s="102"/>
      <c r="R75" s="102"/>
    </row>
    <row r="76" spans="2:18" s="59" customFormat="1" x14ac:dyDescent="0.2">
      <c r="B76" s="60"/>
      <c r="C76" s="60" t="s">
        <v>71</v>
      </c>
      <c r="D76" s="101" t="s">
        <v>70</v>
      </c>
      <c r="E76" s="102"/>
      <c r="F76" s="102"/>
      <c r="G76" s="102"/>
      <c r="H76" s="102"/>
      <c r="I76" s="103">
        <v>0</v>
      </c>
      <c r="J76" s="102"/>
      <c r="K76" s="61">
        <v>0</v>
      </c>
      <c r="L76" s="61">
        <v>3900</v>
      </c>
      <c r="M76" s="103">
        <v>3900</v>
      </c>
      <c r="N76" s="102"/>
      <c r="O76" s="102"/>
      <c r="P76" s="103">
        <v>3900</v>
      </c>
      <c r="Q76" s="102"/>
      <c r="R76" s="102"/>
    </row>
    <row r="77" spans="2:18" x14ac:dyDescent="0.2">
      <c r="B77" s="53"/>
      <c r="C77" s="53" t="s">
        <v>52</v>
      </c>
      <c r="D77" s="93" t="s">
        <v>4</v>
      </c>
      <c r="E77" s="94"/>
      <c r="F77" s="94"/>
      <c r="G77" s="94"/>
      <c r="H77" s="94"/>
      <c r="I77" s="95">
        <v>0</v>
      </c>
      <c r="J77" s="94"/>
      <c r="K77" s="54">
        <v>0</v>
      </c>
      <c r="L77" s="54">
        <v>3900</v>
      </c>
      <c r="M77" s="95">
        <v>3900</v>
      </c>
      <c r="N77" s="94"/>
      <c r="O77" s="94"/>
      <c r="P77" s="95">
        <v>3900</v>
      </c>
      <c r="Q77" s="94"/>
      <c r="R77" s="94"/>
    </row>
    <row r="78" spans="2:18" x14ac:dyDescent="0.2">
      <c r="B78" s="53"/>
      <c r="C78" s="53" t="s">
        <v>50</v>
      </c>
      <c r="D78" s="93" t="s">
        <v>10</v>
      </c>
      <c r="E78" s="94"/>
      <c r="F78" s="94"/>
      <c r="G78" s="94"/>
      <c r="H78" s="94"/>
      <c r="I78" s="95">
        <v>0</v>
      </c>
      <c r="J78" s="94"/>
      <c r="K78" s="54">
        <v>0</v>
      </c>
      <c r="L78" s="54">
        <v>3900</v>
      </c>
      <c r="M78" s="95">
        <v>3900</v>
      </c>
      <c r="N78" s="94"/>
      <c r="O78" s="94"/>
      <c r="P78" s="95">
        <v>3900</v>
      </c>
      <c r="Q78" s="94"/>
      <c r="R78" s="94"/>
    </row>
    <row r="79" spans="2:18" s="63" customFormat="1" ht="22.5" x14ac:dyDescent="0.25">
      <c r="B79" s="62"/>
      <c r="C79" s="62" t="s">
        <v>99</v>
      </c>
      <c r="D79" s="104" t="s">
        <v>98</v>
      </c>
      <c r="E79" s="105"/>
      <c r="F79" s="105"/>
      <c r="G79" s="105"/>
      <c r="H79" s="105"/>
      <c r="I79" s="106">
        <v>1190</v>
      </c>
      <c r="J79" s="105"/>
      <c r="K79" s="64">
        <v>145.66</v>
      </c>
      <c r="L79" s="64">
        <v>900</v>
      </c>
      <c r="M79" s="106">
        <v>900</v>
      </c>
      <c r="N79" s="105"/>
      <c r="O79" s="105"/>
      <c r="P79" s="106">
        <v>900</v>
      </c>
      <c r="Q79" s="105"/>
      <c r="R79" s="105"/>
    </row>
    <row r="80" spans="2:18" s="59" customFormat="1" x14ac:dyDescent="0.2">
      <c r="B80" s="60"/>
      <c r="C80" s="60" t="s">
        <v>87</v>
      </c>
      <c r="D80" s="101" t="s">
        <v>85</v>
      </c>
      <c r="E80" s="102"/>
      <c r="F80" s="102"/>
      <c r="G80" s="102"/>
      <c r="H80" s="102"/>
      <c r="I80" s="103">
        <v>1190</v>
      </c>
      <c r="J80" s="102"/>
      <c r="K80" s="61">
        <v>145.66</v>
      </c>
      <c r="L80" s="61">
        <v>900</v>
      </c>
      <c r="M80" s="103">
        <v>900</v>
      </c>
      <c r="N80" s="102"/>
      <c r="O80" s="102"/>
      <c r="P80" s="103">
        <v>900</v>
      </c>
      <c r="Q80" s="102"/>
      <c r="R80" s="102"/>
    </row>
    <row r="81" spans="2:18" s="59" customFormat="1" x14ac:dyDescent="0.2">
      <c r="B81" s="60"/>
      <c r="C81" s="60" t="s">
        <v>86</v>
      </c>
      <c r="D81" s="101" t="s">
        <v>85</v>
      </c>
      <c r="E81" s="102"/>
      <c r="F81" s="102"/>
      <c r="G81" s="102"/>
      <c r="H81" s="102"/>
      <c r="I81" s="103">
        <v>1190</v>
      </c>
      <c r="J81" s="102"/>
      <c r="K81" s="61">
        <v>145.66</v>
      </c>
      <c r="L81" s="61">
        <v>900</v>
      </c>
      <c r="M81" s="103">
        <v>900</v>
      </c>
      <c r="N81" s="102"/>
      <c r="O81" s="102"/>
      <c r="P81" s="103">
        <v>900</v>
      </c>
      <c r="Q81" s="102"/>
      <c r="R81" s="102"/>
    </row>
    <row r="82" spans="2:18" x14ac:dyDescent="0.2">
      <c r="B82" s="53"/>
      <c r="C82" s="53" t="s">
        <v>52</v>
      </c>
      <c r="D82" s="93" t="s">
        <v>4</v>
      </c>
      <c r="E82" s="94"/>
      <c r="F82" s="94"/>
      <c r="G82" s="94"/>
      <c r="H82" s="94"/>
      <c r="I82" s="95">
        <v>1190</v>
      </c>
      <c r="J82" s="94"/>
      <c r="K82" s="54">
        <v>145.66</v>
      </c>
      <c r="L82" s="54">
        <v>900</v>
      </c>
      <c r="M82" s="95">
        <v>900</v>
      </c>
      <c r="N82" s="94"/>
      <c r="O82" s="94"/>
      <c r="P82" s="95">
        <v>900</v>
      </c>
      <c r="Q82" s="94"/>
      <c r="R82" s="94"/>
    </row>
    <row r="83" spans="2:18" x14ac:dyDescent="0.2">
      <c r="B83" s="53"/>
      <c r="C83" s="53" t="s">
        <v>50</v>
      </c>
      <c r="D83" s="93" t="s">
        <v>10</v>
      </c>
      <c r="E83" s="94"/>
      <c r="F83" s="94"/>
      <c r="G83" s="94"/>
      <c r="H83" s="94"/>
      <c r="I83" s="95">
        <v>1190</v>
      </c>
      <c r="J83" s="94"/>
      <c r="K83" s="54">
        <v>145.66</v>
      </c>
      <c r="L83" s="54">
        <v>900</v>
      </c>
      <c r="M83" s="95">
        <v>900</v>
      </c>
      <c r="N83" s="94"/>
      <c r="O83" s="94"/>
      <c r="P83" s="95">
        <v>900</v>
      </c>
      <c r="Q83" s="94"/>
      <c r="R83" s="94"/>
    </row>
    <row r="84" spans="2:18" s="63" customFormat="1" ht="22.5" x14ac:dyDescent="0.25">
      <c r="B84" s="62"/>
      <c r="C84" s="62" t="s">
        <v>97</v>
      </c>
      <c r="D84" s="104" t="s">
        <v>96</v>
      </c>
      <c r="E84" s="105"/>
      <c r="F84" s="105"/>
      <c r="G84" s="105"/>
      <c r="H84" s="105"/>
      <c r="I84" s="106">
        <v>2630</v>
      </c>
      <c r="J84" s="105"/>
      <c r="K84" s="64">
        <v>0</v>
      </c>
      <c r="L84" s="64">
        <v>2600</v>
      </c>
      <c r="M84" s="106">
        <v>2600</v>
      </c>
      <c r="N84" s="105"/>
      <c r="O84" s="105"/>
      <c r="P84" s="106">
        <v>2600</v>
      </c>
      <c r="Q84" s="105"/>
      <c r="R84" s="105"/>
    </row>
    <row r="85" spans="2:18" s="59" customFormat="1" x14ac:dyDescent="0.2">
      <c r="B85" s="60"/>
      <c r="C85" s="60" t="s">
        <v>87</v>
      </c>
      <c r="D85" s="101" t="s">
        <v>85</v>
      </c>
      <c r="E85" s="102"/>
      <c r="F85" s="102"/>
      <c r="G85" s="102"/>
      <c r="H85" s="102"/>
      <c r="I85" s="103">
        <v>600</v>
      </c>
      <c r="J85" s="102"/>
      <c r="K85" s="61">
        <v>0</v>
      </c>
      <c r="L85" s="61">
        <v>600</v>
      </c>
      <c r="M85" s="103">
        <v>600</v>
      </c>
      <c r="N85" s="102"/>
      <c r="O85" s="102"/>
      <c r="P85" s="103">
        <v>600</v>
      </c>
      <c r="Q85" s="102"/>
      <c r="R85" s="102"/>
    </row>
    <row r="86" spans="2:18" s="59" customFormat="1" x14ac:dyDescent="0.2">
      <c r="B86" s="60"/>
      <c r="C86" s="60" t="s">
        <v>86</v>
      </c>
      <c r="D86" s="101" t="s">
        <v>85</v>
      </c>
      <c r="E86" s="102"/>
      <c r="F86" s="102"/>
      <c r="G86" s="102"/>
      <c r="H86" s="102"/>
      <c r="I86" s="103">
        <v>600</v>
      </c>
      <c r="J86" s="102"/>
      <c r="K86" s="61">
        <v>0</v>
      </c>
      <c r="L86" s="61">
        <v>600</v>
      </c>
      <c r="M86" s="103">
        <v>600</v>
      </c>
      <c r="N86" s="102"/>
      <c r="O86" s="102"/>
      <c r="P86" s="103">
        <v>600</v>
      </c>
      <c r="Q86" s="102"/>
      <c r="R86" s="102"/>
    </row>
    <row r="87" spans="2:18" x14ac:dyDescent="0.2">
      <c r="B87" s="53"/>
      <c r="C87" s="53" t="s">
        <v>52</v>
      </c>
      <c r="D87" s="93" t="s">
        <v>4</v>
      </c>
      <c r="E87" s="94"/>
      <c r="F87" s="94"/>
      <c r="G87" s="94"/>
      <c r="H87" s="94"/>
      <c r="I87" s="95">
        <v>600</v>
      </c>
      <c r="J87" s="94"/>
      <c r="K87" s="54">
        <v>0</v>
      </c>
      <c r="L87" s="54">
        <v>600</v>
      </c>
      <c r="M87" s="95">
        <v>600</v>
      </c>
      <c r="N87" s="94"/>
      <c r="O87" s="94"/>
      <c r="P87" s="95">
        <v>600</v>
      </c>
      <c r="Q87" s="94"/>
      <c r="R87" s="94"/>
    </row>
    <row r="88" spans="2:18" x14ac:dyDescent="0.2">
      <c r="B88" s="53"/>
      <c r="C88" s="53" t="s">
        <v>45</v>
      </c>
      <c r="D88" s="93" t="s">
        <v>44</v>
      </c>
      <c r="E88" s="94"/>
      <c r="F88" s="94"/>
      <c r="G88" s="94"/>
      <c r="H88" s="94"/>
      <c r="I88" s="95">
        <v>600</v>
      </c>
      <c r="J88" s="94"/>
      <c r="K88" s="54">
        <v>0</v>
      </c>
      <c r="L88" s="54">
        <v>600</v>
      </c>
      <c r="M88" s="95">
        <v>600</v>
      </c>
      <c r="N88" s="94"/>
      <c r="O88" s="94"/>
      <c r="P88" s="95">
        <v>600</v>
      </c>
      <c r="Q88" s="94"/>
      <c r="R88" s="94"/>
    </row>
    <row r="89" spans="2:18" s="59" customFormat="1" x14ac:dyDescent="0.2">
      <c r="B89" s="60"/>
      <c r="C89" s="60" t="s">
        <v>75</v>
      </c>
      <c r="D89" s="101" t="s">
        <v>74</v>
      </c>
      <c r="E89" s="102"/>
      <c r="F89" s="102"/>
      <c r="G89" s="102"/>
      <c r="H89" s="102"/>
      <c r="I89" s="103">
        <v>2030</v>
      </c>
      <c r="J89" s="102"/>
      <c r="K89" s="61">
        <v>0</v>
      </c>
      <c r="L89" s="61">
        <v>2000</v>
      </c>
      <c r="M89" s="103">
        <v>2000</v>
      </c>
      <c r="N89" s="102"/>
      <c r="O89" s="102"/>
      <c r="P89" s="103">
        <v>2000</v>
      </c>
      <c r="Q89" s="102"/>
      <c r="R89" s="102"/>
    </row>
    <row r="90" spans="2:18" s="59" customFormat="1" x14ac:dyDescent="0.2">
      <c r="B90" s="60"/>
      <c r="C90" s="60" t="s">
        <v>73</v>
      </c>
      <c r="D90" s="101" t="s">
        <v>72</v>
      </c>
      <c r="E90" s="102"/>
      <c r="F90" s="102"/>
      <c r="G90" s="102"/>
      <c r="H90" s="102"/>
      <c r="I90" s="103">
        <v>2030</v>
      </c>
      <c r="J90" s="102"/>
      <c r="K90" s="61">
        <v>0</v>
      </c>
      <c r="L90" s="61">
        <v>2000</v>
      </c>
      <c r="M90" s="103">
        <v>2000</v>
      </c>
      <c r="N90" s="102"/>
      <c r="O90" s="102"/>
      <c r="P90" s="103">
        <v>2000</v>
      </c>
      <c r="Q90" s="102"/>
      <c r="R90" s="102"/>
    </row>
    <row r="91" spans="2:18" x14ac:dyDescent="0.2">
      <c r="B91" s="53"/>
      <c r="C91" s="53" t="s">
        <v>52</v>
      </c>
      <c r="D91" s="93" t="s">
        <v>4</v>
      </c>
      <c r="E91" s="94"/>
      <c r="F91" s="94"/>
      <c r="G91" s="94"/>
      <c r="H91" s="94"/>
      <c r="I91" s="95">
        <v>2030</v>
      </c>
      <c r="J91" s="94"/>
      <c r="K91" s="54">
        <v>0</v>
      </c>
      <c r="L91" s="54">
        <v>2000</v>
      </c>
      <c r="M91" s="95">
        <v>2000</v>
      </c>
      <c r="N91" s="94"/>
      <c r="O91" s="94"/>
      <c r="P91" s="95">
        <v>2000</v>
      </c>
      <c r="Q91" s="94"/>
      <c r="R91" s="94"/>
    </row>
    <row r="92" spans="2:18" x14ac:dyDescent="0.2">
      <c r="B92" s="53"/>
      <c r="C92" s="53" t="s">
        <v>45</v>
      </c>
      <c r="D92" s="93" t="s">
        <v>44</v>
      </c>
      <c r="E92" s="94"/>
      <c r="F92" s="94"/>
      <c r="G92" s="94"/>
      <c r="H92" s="94"/>
      <c r="I92" s="95">
        <v>2030</v>
      </c>
      <c r="J92" s="94"/>
      <c r="K92" s="54">
        <v>0</v>
      </c>
      <c r="L92" s="54">
        <v>2000</v>
      </c>
      <c r="M92" s="95">
        <v>2000</v>
      </c>
      <c r="N92" s="94"/>
      <c r="O92" s="94"/>
      <c r="P92" s="95">
        <v>2000</v>
      </c>
      <c r="Q92" s="94"/>
      <c r="R92" s="94"/>
    </row>
    <row r="93" spans="2:18" ht="9.9499999999999993" customHeight="1" x14ac:dyDescent="0.2"/>
  </sheetData>
  <mergeCells count="341">
    <mergeCell ref="B2:R3"/>
    <mergeCell ref="B6:R6"/>
    <mergeCell ref="I8:J8"/>
    <mergeCell ref="M8:O8"/>
    <mergeCell ref="P8:R8"/>
    <mergeCell ref="D9:H9"/>
    <mergeCell ref="I9:J9"/>
    <mergeCell ref="M9:O9"/>
    <mergeCell ref="P9:R9"/>
    <mergeCell ref="D10:H10"/>
    <mergeCell ref="I10:J10"/>
    <mergeCell ref="M10:O10"/>
    <mergeCell ref="P10:R10"/>
    <mergeCell ref="D11:H11"/>
    <mergeCell ref="I11:J11"/>
    <mergeCell ref="M11:O11"/>
    <mergeCell ref="P11:R11"/>
    <mergeCell ref="D12:H12"/>
    <mergeCell ref="I12:J12"/>
    <mergeCell ref="M12:O12"/>
    <mergeCell ref="P12:R12"/>
    <mergeCell ref="D13:H13"/>
    <mergeCell ref="I13:J13"/>
    <mergeCell ref="M13:O13"/>
    <mergeCell ref="P13:R13"/>
    <mergeCell ref="D14:H14"/>
    <mergeCell ref="I14:J14"/>
    <mergeCell ref="M14:O14"/>
    <mergeCell ref="P14:R14"/>
    <mergeCell ref="D15:H15"/>
    <mergeCell ref="I15:J15"/>
    <mergeCell ref="M15:O15"/>
    <mergeCell ref="P15:R15"/>
    <mergeCell ref="D16:H16"/>
    <mergeCell ref="I16:J16"/>
    <mergeCell ref="M16:O16"/>
    <mergeCell ref="P16:R16"/>
    <mergeCell ref="D17:H17"/>
    <mergeCell ref="I17:J17"/>
    <mergeCell ref="M17:O17"/>
    <mergeCell ref="P17:R17"/>
    <mergeCell ref="D18:H18"/>
    <mergeCell ref="I18:J18"/>
    <mergeCell ref="M18:O18"/>
    <mergeCell ref="P18:R18"/>
    <mergeCell ref="D19:H19"/>
    <mergeCell ref="I19:J19"/>
    <mergeCell ref="M19:O19"/>
    <mergeCell ref="P19:R19"/>
    <mergeCell ref="D20:H20"/>
    <mergeCell ref="I20:J20"/>
    <mergeCell ref="M20:O20"/>
    <mergeCell ref="P20:R20"/>
    <mergeCell ref="D21:H21"/>
    <mergeCell ref="I21:J21"/>
    <mergeCell ref="M21:O21"/>
    <mergeCell ref="P21:R21"/>
    <mergeCell ref="D22:H22"/>
    <mergeCell ref="I22:J22"/>
    <mergeCell ref="M22:O22"/>
    <mergeCell ref="P22:R22"/>
    <mergeCell ref="D23:H23"/>
    <mergeCell ref="I23:J23"/>
    <mergeCell ref="M23:O23"/>
    <mergeCell ref="P23:R23"/>
    <mergeCell ref="D24:H24"/>
    <mergeCell ref="I24:J24"/>
    <mergeCell ref="M24:O24"/>
    <mergeCell ref="P24:R24"/>
    <mergeCell ref="D25:H25"/>
    <mergeCell ref="I25:J25"/>
    <mergeCell ref="M25:O25"/>
    <mergeCell ref="P25:R25"/>
    <mergeCell ref="D26:H26"/>
    <mergeCell ref="I26:J26"/>
    <mergeCell ref="M26:O26"/>
    <mergeCell ref="P26:R26"/>
    <mergeCell ref="D27:H27"/>
    <mergeCell ref="I27:J27"/>
    <mergeCell ref="M27:O27"/>
    <mergeCell ref="P27:R27"/>
    <mergeCell ref="D28:H28"/>
    <mergeCell ref="I28:J28"/>
    <mergeCell ref="M28:O28"/>
    <mergeCell ref="P28:R28"/>
    <mergeCell ref="D29:H29"/>
    <mergeCell ref="I29:J29"/>
    <mergeCell ref="M29:O29"/>
    <mergeCell ref="P29:R29"/>
    <mergeCell ref="D30:H30"/>
    <mergeCell ref="I30:J30"/>
    <mergeCell ref="M30:O30"/>
    <mergeCell ref="P30:R30"/>
    <mergeCell ref="D31:H31"/>
    <mergeCell ref="I31:J31"/>
    <mergeCell ref="M31:O31"/>
    <mergeCell ref="P31:R31"/>
    <mergeCell ref="D32:H32"/>
    <mergeCell ref="I32:J32"/>
    <mergeCell ref="M32:O32"/>
    <mergeCell ref="P32:R32"/>
    <mergeCell ref="D33:H33"/>
    <mergeCell ref="I33:J33"/>
    <mergeCell ref="M33:O33"/>
    <mergeCell ref="P33:R33"/>
    <mergeCell ref="D34:H34"/>
    <mergeCell ref="I34:J34"/>
    <mergeCell ref="M34:O34"/>
    <mergeCell ref="P34:R34"/>
    <mergeCell ref="D35:H35"/>
    <mergeCell ref="I35:J35"/>
    <mergeCell ref="M35:O35"/>
    <mergeCell ref="P35:R35"/>
    <mergeCell ref="D36:H36"/>
    <mergeCell ref="I36:J36"/>
    <mergeCell ref="M36:O36"/>
    <mergeCell ref="P36:R36"/>
    <mergeCell ref="D37:H37"/>
    <mergeCell ref="I37:J37"/>
    <mergeCell ref="M37:O37"/>
    <mergeCell ref="P37:R37"/>
    <mergeCell ref="D38:H38"/>
    <mergeCell ref="I38:J38"/>
    <mergeCell ref="M38:O38"/>
    <mergeCell ref="P38:R38"/>
    <mergeCell ref="D39:H39"/>
    <mergeCell ref="I39:J39"/>
    <mergeCell ref="M39:O39"/>
    <mergeCell ref="P39:R39"/>
    <mergeCell ref="D40:H40"/>
    <mergeCell ref="I40:J40"/>
    <mergeCell ref="M40:O40"/>
    <mergeCell ref="P40:R40"/>
    <mergeCell ref="D41:H41"/>
    <mergeCell ref="I41:J41"/>
    <mergeCell ref="M41:O41"/>
    <mergeCell ref="P41:R41"/>
    <mergeCell ref="D42:H42"/>
    <mergeCell ref="I42:J42"/>
    <mergeCell ref="M42:O42"/>
    <mergeCell ref="P42:R42"/>
    <mergeCell ref="D43:H43"/>
    <mergeCell ref="I43:J43"/>
    <mergeCell ref="M43:O43"/>
    <mergeCell ref="P43:R43"/>
    <mergeCell ref="D44:H44"/>
    <mergeCell ref="I44:J44"/>
    <mergeCell ref="M44:O44"/>
    <mergeCell ref="P44:R44"/>
    <mergeCell ref="D45:H45"/>
    <mergeCell ref="I45:J45"/>
    <mergeCell ref="M45:O45"/>
    <mergeCell ref="P45:R45"/>
    <mergeCell ref="D46:H46"/>
    <mergeCell ref="I46:J46"/>
    <mergeCell ref="M46:O46"/>
    <mergeCell ref="P46:R46"/>
    <mergeCell ref="D47:H47"/>
    <mergeCell ref="I47:J47"/>
    <mergeCell ref="M47:O47"/>
    <mergeCell ref="P47:R47"/>
    <mergeCell ref="D48:H48"/>
    <mergeCell ref="I48:J48"/>
    <mergeCell ref="M48:O48"/>
    <mergeCell ref="P48:R48"/>
    <mergeCell ref="D49:H49"/>
    <mergeCell ref="I49:J49"/>
    <mergeCell ref="M49:O49"/>
    <mergeCell ref="P49:R49"/>
    <mergeCell ref="D50:H50"/>
    <mergeCell ref="I50:J50"/>
    <mergeCell ref="M50:O50"/>
    <mergeCell ref="P50:R50"/>
    <mergeCell ref="D51:H51"/>
    <mergeCell ref="I51:J51"/>
    <mergeCell ref="M51:O51"/>
    <mergeCell ref="P51:R51"/>
    <mergeCell ref="D52:H52"/>
    <mergeCell ref="I52:J52"/>
    <mergeCell ref="M52:O52"/>
    <mergeCell ref="P52:R52"/>
    <mergeCell ref="D53:H53"/>
    <mergeCell ref="I53:J53"/>
    <mergeCell ref="M53:O53"/>
    <mergeCell ref="P53:R53"/>
    <mergeCell ref="D54:H54"/>
    <mergeCell ref="I54:J54"/>
    <mergeCell ref="M54:O54"/>
    <mergeCell ref="P54:R54"/>
    <mergeCell ref="D55:H55"/>
    <mergeCell ref="I55:J55"/>
    <mergeCell ref="M55:O55"/>
    <mergeCell ref="P55:R55"/>
    <mergeCell ref="D56:H56"/>
    <mergeCell ref="I56:J56"/>
    <mergeCell ref="M56:O56"/>
    <mergeCell ref="P56:R56"/>
    <mergeCell ref="D57:H57"/>
    <mergeCell ref="I57:J57"/>
    <mergeCell ref="M57:O57"/>
    <mergeCell ref="P57:R57"/>
    <mergeCell ref="D58:H58"/>
    <mergeCell ref="I58:J58"/>
    <mergeCell ref="M58:O58"/>
    <mergeCell ref="P58:R58"/>
    <mergeCell ref="D59:H59"/>
    <mergeCell ref="I59:J59"/>
    <mergeCell ref="M59:O59"/>
    <mergeCell ref="P59:R59"/>
    <mergeCell ref="D60:H60"/>
    <mergeCell ref="I60:J60"/>
    <mergeCell ref="M60:O60"/>
    <mergeCell ref="P60:R60"/>
    <mergeCell ref="D61:H61"/>
    <mergeCell ref="I61:J61"/>
    <mergeCell ref="M61:O61"/>
    <mergeCell ref="P61:R61"/>
    <mergeCell ref="D62:H62"/>
    <mergeCell ref="I62:J62"/>
    <mergeCell ref="M62:O62"/>
    <mergeCell ref="P62:R62"/>
    <mergeCell ref="D63:H63"/>
    <mergeCell ref="I63:J63"/>
    <mergeCell ref="M63:O63"/>
    <mergeCell ref="P63:R63"/>
    <mergeCell ref="D64:H64"/>
    <mergeCell ref="I64:J64"/>
    <mergeCell ref="M64:O64"/>
    <mergeCell ref="P64:R64"/>
    <mergeCell ref="D65:H65"/>
    <mergeCell ref="I65:J65"/>
    <mergeCell ref="M65:O65"/>
    <mergeCell ref="P65:R65"/>
    <mergeCell ref="D66:H66"/>
    <mergeCell ref="I66:J66"/>
    <mergeCell ref="M66:O66"/>
    <mergeCell ref="P66:R66"/>
    <mergeCell ref="D67:H67"/>
    <mergeCell ref="I67:J67"/>
    <mergeCell ref="M67:O67"/>
    <mergeCell ref="P67:R67"/>
    <mergeCell ref="D68:H68"/>
    <mergeCell ref="I68:J68"/>
    <mergeCell ref="M68:O68"/>
    <mergeCell ref="P68:R68"/>
    <mergeCell ref="D69:H69"/>
    <mergeCell ref="I69:J69"/>
    <mergeCell ref="M69:O69"/>
    <mergeCell ref="P69:R69"/>
    <mergeCell ref="D70:H70"/>
    <mergeCell ref="I70:J70"/>
    <mergeCell ref="M70:O70"/>
    <mergeCell ref="P70:R70"/>
    <mergeCell ref="D71:H71"/>
    <mergeCell ref="I71:J71"/>
    <mergeCell ref="M71:O71"/>
    <mergeCell ref="P71:R71"/>
    <mergeCell ref="D72:H72"/>
    <mergeCell ref="I72:J72"/>
    <mergeCell ref="M72:O72"/>
    <mergeCell ref="P72:R72"/>
    <mergeCell ref="D73:H73"/>
    <mergeCell ref="I73:J73"/>
    <mergeCell ref="M73:O73"/>
    <mergeCell ref="P73:R73"/>
    <mergeCell ref="D74:H74"/>
    <mergeCell ref="I74:J74"/>
    <mergeCell ref="M74:O74"/>
    <mergeCell ref="P74:R74"/>
    <mergeCell ref="D75:H75"/>
    <mergeCell ref="I75:J75"/>
    <mergeCell ref="M75:O75"/>
    <mergeCell ref="P75:R75"/>
    <mergeCell ref="D76:H76"/>
    <mergeCell ref="I76:J76"/>
    <mergeCell ref="M76:O76"/>
    <mergeCell ref="P76:R76"/>
    <mergeCell ref="D77:H77"/>
    <mergeCell ref="I77:J77"/>
    <mergeCell ref="M77:O77"/>
    <mergeCell ref="P77:R77"/>
    <mergeCell ref="D78:H78"/>
    <mergeCell ref="I78:J78"/>
    <mergeCell ref="M78:O78"/>
    <mergeCell ref="P78:R78"/>
    <mergeCell ref="D79:H79"/>
    <mergeCell ref="I79:J79"/>
    <mergeCell ref="M79:O79"/>
    <mergeCell ref="P79:R79"/>
    <mergeCell ref="D80:H80"/>
    <mergeCell ref="I80:J80"/>
    <mergeCell ref="M80:O80"/>
    <mergeCell ref="P80:R80"/>
    <mergeCell ref="D81:H81"/>
    <mergeCell ref="I81:J81"/>
    <mergeCell ref="M81:O81"/>
    <mergeCell ref="P81:R81"/>
    <mergeCell ref="D82:H82"/>
    <mergeCell ref="I82:J82"/>
    <mergeCell ref="M82:O82"/>
    <mergeCell ref="P82:R82"/>
    <mergeCell ref="D83:H83"/>
    <mergeCell ref="I83:J83"/>
    <mergeCell ref="M83:O83"/>
    <mergeCell ref="P83:R83"/>
    <mergeCell ref="D84:H84"/>
    <mergeCell ref="I84:J84"/>
    <mergeCell ref="M84:O84"/>
    <mergeCell ref="P84:R84"/>
    <mergeCell ref="D85:H85"/>
    <mergeCell ref="I85:J85"/>
    <mergeCell ref="M85:O85"/>
    <mergeCell ref="P85:R85"/>
    <mergeCell ref="D86:H86"/>
    <mergeCell ref="I86:J86"/>
    <mergeCell ref="M86:O86"/>
    <mergeCell ref="P86:R86"/>
    <mergeCell ref="D87:H87"/>
    <mergeCell ref="I87:J87"/>
    <mergeCell ref="M87:O87"/>
    <mergeCell ref="P87:R87"/>
    <mergeCell ref="D91:H91"/>
    <mergeCell ref="I91:J91"/>
    <mergeCell ref="M91:O91"/>
    <mergeCell ref="P91:R91"/>
    <mergeCell ref="D92:H92"/>
    <mergeCell ref="I92:J92"/>
    <mergeCell ref="M92:O92"/>
    <mergeCell ref="P92:R92"/>
    <mergeCell ref="D88:H88"/>
    <mergeCell ref="I88:J88"/>
    <mergeCell ref="M88:O88"/>
    <mergeCell ref="P88:R88"/>
    <mergeCell ref="D89:H89"/>
    <mergeCell ref="I89:J89"/>
    <mergeCell ref="M89:O89"/>
    <mergeCell ref="P89:R89"/>
    <mergeCell ref="D90:H90"/>
    <mergeCell ref="I90:J90"/>
    <mergeCell ref="M90:O90"/>
    <mergeCell ref="P90:R90"/>
  </mergeCells>
  <pageMargins left="0" right="0" top="9.8425196850393706E-2" bottom="0.41753937007874015" header="9.8425196850393706E-2" footer="9.8425196850393706E-2"/>
  <pageSetup paperSize="9" orientation="landscape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</vt:lpstr>
      <vt:lpstr>Račun prihoda i rashoda</vt:lpstr>
      <vt:lpstr>Prihodi i rashodi po izvorima</vt:lpstr>
      <vt:lpstr>Rashodi prema funkcijskoj klas.</vt:lpstr>
      <vt:lpstr>Posebni dio</vt:lpstr>
      <vt:lpstr>'Posebni dio'!Ispis_naslova</vt:lpstr>
      <vt:lpstr>'Prihodi i rashodi po izvorima'!Ispis_naslova</vt:lpstr>
      <vt:lpstr>'Račun prihoda i rashoda'!Ispis_naslova</vt:lpstr>
      <vt:lpstr>'Rashodi prema funkcijskoj klas.'!Ispis_naslova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Vladimir</cp:lastModifiedBy>
  <cp:lastPrinted>2023-12-22T07:09:47Z</cp:lastPrinted>
  <dcterms:created xsi:type="dcterms:W3CDTF">2022-08-12T12:51:27Z</dcterms:created>
  <dcterms:modified xsi:type="dcterms:W3CDTF">2023-12-22T07:10:30Z</dcterms:modified>
</cp:coreProperties>
</file>